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C:\Users\12893\Desktop\附件\"/>
    </mc:Choice>
  </mc:AlternateContent>
  <xr:revisionPtr revIDLastSave="0" documentId="13_ncr:1_{13EBD300-101B-4A7A-A7FB-7687975209F9}" xr6:coauthVersionLast="38" xr6:coauthVersionMax="38" xr10:uidLastSave="{00000000-0000-0000-0000-000000000000}"/>
  <bookViews>
    <workbookView xWindow="0" yWindow="0" windowWidth="19104" windowHeight="7728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92" i="1" l="1"/>
  <c r="D92" i="1"/>
  <c r="F89" i="1"/>
  <c r="D89" i="1"/>
  <c r="F91" i="1"/>
  <c r="D91" i="1"/>
  <c r="F90" i="1"/>
  <c r="D90" i="1"/>
  <c r="F76" i="1"/>
  <c r="D76" i="1"/>
  <c r="F75" i="1"/>
  <c r="D75" i="1"/>
  <c r="F83" i="1"/>
  <c r="D83" i="1"/>
  <c r="F82" i="1"/>
  <c r="D82" i="1"/>
  <c r="F85" i="1"/>
  <c r="D85" i="1"/>
  <c r="F79" i="1"/>
  <c r="D79" i="1"/>
  <c r="F77" i="1"/>
  <c r="D77" i="1"/>
  <c r="F80" i="1"/>
  <c r="D80" i="1"/>
  <c r="F88" i="1"/>
  <c r="D88" i="1"/>
  <c r="F87" i="1"/>
  <c r="D87" i="1"/>
  <c r="F84" i="1"/>
  <c r="D84" i="1"/>
  <c r="F81" i="1"/>
  <c r="D81" i="1"/>
  <c r="F86" i="1"/>
  <c r="D86" i="1"/>
  <c r="F78" i="1"/>
  <c r="D78" i="1"/>
  <c r="F70" i="1"/>
  <c r="D70" i="1"/>
  <c r="F69" i="1"/>
  <c r="D69" i="1"/>
  <c r="F63" i="1"/>
  <c r="D63" i="1"/>
  <c r="F66" i="1"/>
  <c r="D66" i="1"/>
  <c r="F62" i="1"/>
  <c r="D62" i="1"/>
  <c r="F71" i="1"/>
  <c r="D71" i="1"/>
  <c r="F67" i="1"/>
  <c r="D67" i="1"/>
  <c r="F61" i="1"/>
  <c r="D61" i="1"/>
  <c r="F73" i="1"/>
  <c r="D73" i="1"/>
  <c r="F74" i="1"/>
  <c r="D74" i="1"/>
  <c r="F65" i="1"/>
  <c r="D65" i="1"/>
  <c r="F68" i="1"/>
  <c r="D68" i="1"/>
  <c r="F72" i="1"/>
  <c r="D72" i="1"/>
  <c r="F64" i="1"/>
  <c r="D64" i="1"/>
  <c r="F59" i="1"/>
  <c r="D59" i="1"/>
  <c r="F58" i="1"/>
  <c r="D58" i="1"/>
  <c r="F56" i="1"/>
  <c r="D56" i="1"/>
  <c r="F57" i="1"/>
  <c r="D57" i="1"/>
  <c r="F60" i="1"/>
  <c r="D60" i="1"/>
  <c r="F53" i="1"/>
  <c r="D53" i="1"/>
  <c r="F52" i="1"/>
  <c r="D52" i="1"/>
  <c r="F55" i="1"/>
  <c r="D55" i="1"/>
  <c r="F54" i="1"/>
  <c r="D54" i="1"/>
  <c r="F51" i="1"/>
  <c r="D51" i="1"/>
  <c r="F49" i="1"/>
  <c r="D49" i="1"/>
  <c r="F50" i="1"/>
  <c r="D50" i="1"/>
  <c r="F45" i="1"/>
  <c r="D45" i="1"/>
  <c r="F47" i="1"/>
  <c r="D47" i="1"/>
  <c r="F46" i="1"/>
  <c r="D46" i="1"/>
  <c r="F44" i="1"/>
  <c r="D44" i="1"/>
  <c r="F42" i="1"/>
  <c r="D42" i="1"/>
  <c r="F48" i="1"/>
  <c r="D48" i="1"/>
  <c r="F43" i="1"/>
  <c r="D43" i="1"/>
  <c r="F41" i="1"/>
  <c r="D41" i="1"/>
  <c r="F40" i="1"/>
  <c r="D40" i="1"/>
  <c r="F38" i="1"/>
  <c r="D38" i="1"/>
  <c r="F39" i="1"/>
  <c r="D39" i="1"/>
  <c r="F26" i="1"/>
  <c r="D26" i="1"/>
  <c r="F24" i="1"/>
  <c r="D24" i="1"/>
  <c r="F23" i="1"/>
  <c r="D23" i="1"/>
  <c r="F37" i="1"/>
  <c r="D37" i="1"/>
  <c r="F35" i="1"/>
  <c r="D35" i="1"/>
  <c r="F36" i="1"/>
  <c r="D36" i="1"/>
  <c r="F29" i="1"/>
  <c r="D29" i="1"/>
  <c r="F30" i="1"/>
  <c r="D30" i="1"/>
  <c r="F27" i="1"/>
  <c r="D27" i="1"/>
  <c r="F34" i="1"/>
  <c r="D34" i="1"/>
  <c r="F33" i="1"/>
  <c r="D33" i="1"/>
  <c r="F25" i="1"/>
  <c r="D25" i="1"/>
  <c r="F31" i="1"/>
  <c r="D31" i="1"/>
  <c r="F28" i="1"/>
  <c r="D28" i="1"/>
  <c r="F32" i="1"/>
  <c r="D32" i="1"/>
  <c r="F22" i="1"/>
  <c r="D22" i="1"/>
  <c r="H22" i="1" s="1"/>
  <c r="F17" i="1"/>
  <c r="D17" i="1"/>
  <c r="F16" i="1"/>
  <c r="D16" i="1"/>
  <c r="F18" i="1"/>
  <c r="D18" i="1"/>
  <c r="F19" i="1"/>
  <c r="D19" i="1"/>
  <c r="F21" i="1"/>
  <c r="D21" i="1"/>
  <c r="F20" i="1"/>
  <c r="D20" i="1"/>
  <c r="F7" i="1"/>
  <c r="D7" i="1"/>
  <c r="F13" i="1"/>
  <c r="D13" i="1"/>
  <c r="H13" i="1" s="1"/>
  <c r="F4" i="1"/>
  <c r="D4" i="1"/>
  <c r="F15" i="1"/>
  <c r="D15" i="1"/>
  <c r="F11" i="1"/>
  <c r="D11" i="1"/>
  <c r="F12" i="1"/>
  <c r="D12" i="1"/>
  <c r="F6" i="1"/>
  <c r="D6" i="1"/>
  <c r="F8" i="1"/>
  <c r="D8" i="1"/>
  <c r="F10" i="1"/>
  <c r="D10" i="1"/>
  <c r="F5" i="1"/>
  <c r="D5" i="1"/>
  <c r="F14" i="1"/>
  <c r="D14" i="1"/>
  <c r="F3" i="1"/>
  <c r="D3" i="1"/>
  <c r="F9" i="1"/>
  <c r="D9" i="1"/>
  <c r="H27" i="1" l="1"/>
  <c r="H35" i="1"/>
  <c r="H9" i="1"/>
  <c r="H6" i="1"/>
  <c r="H36" i="1"/>
  <c r="H51" i="1"/>
  <c r="H90" i="1"/>
  <c r="H16" i="1"/>
  <c r="H41" i="1"/>
  <c r="H45" i="1"/>
  <c r="H60" i="1"/>
  <c r="H72" i="1"/>
  <c r="H62" i="1"/>
  <c r="H83" i="1"/>
  <c r="H68" i="1"/>
  <c r="H38" i="1"/>
  <c r="H52" i="1"/>
  <c r="H67" i="1"/>
  <c r="H85" i="1"/>
  <c r="H92" i="1"/>
  <c r="H28" i="1"/>
  <c r="H55" i="1"/>
  <c r="H66" i="1"/>
  <c r="H18" i="1"/>
  <c r="H14" i="1"/>
  <c r="H91" i="1"/>
  <c r="H82" i="1"/>
  <c r="H77" i="1"/>
  <c r="H81" i="1"/>
  <c r="H87" i="1"/>
  <c r="H75" i="1"/>
  <c r="H88" i="1"/>
  <c r="H86" i="1"/>
  <c r="H64" i="1"/>
  <c r="H73" i="1"/>
  <c r="H70" i="1"/>
  <c r="H71" i="1"/>
  <c r="H61" i="1"/>
  <c r="H58" i="1"/>
  <c r="H59" i="1"/>
  <c r="H57" i="1"/>
  <c r="H54" i="1"/>
  <c r="H53" i="1"/>
  <c r="H50" i="1"/>
  <c r="H47" i="1"/>
  <c r="H42" i="1"/>
  <c r="H46" i="1"/>
  <c r="H39" i="1"/>
  <c r="H40" i="1"/>
  <c r="H32" i="1"/>
  <c r="H23" i="1"/>
  <c r="H24" i="1"/>
  <c r="H25" i="1"/>
  <c r="H37" i="1"/>
  <c r="H34" i="1"/>
  <c r="H31" i="1"/>
  <c r="H29" i="1"/>
  <c r="H20" i="1"/>
  <c r="H17" i="1"/>
  <c r="H19" i="1"/>
  <c r="H11" i="1"/>
  <c r="H10" i="1"/>
  <c r="H4" i="1"/>
  <c r="H8" i="1"/>
  <c r="H3" i="1"/>
  <c r="H12" i="1"/>
  <c r="H7" i="1"/>
  <c r="H26" i="1"/>
  <c r="H43" i="1"/>
  <c r="H49" i="1"/>
  <c r="H79" i="1"/>
  <c r="H89" i="1"/>
  <c r="H48" i="1"/>
  <c r="H76" i="1"/>
  <c r="H33" i="1"/>
  <c r="H56" i="1"/>
  <c r="H74" i="1"/>
  <c r="H69" i="1"/>
  <c r="H80" i="1"/>
  <c r="H5" i="1"/>
  <c r="H15" i="1"/>
  <c r="H84" i="1"/>
  <c r="H78" i="1"/>
  <c r="H63" i="1"/>
  <c r="H65" i="1"/>
  <c r="H44" i="1"/>
  <c r="H30" i="1"/>
  <c r="H21" i="1"/>
</calcChain>
</file>

<file path=xl/sharedStrings.xml><?xml version="1.0" encoding="utf-8"?>
<sst xmlns="http://schemas.openxmlformats.org/spreadsheetml/2006/main" count="112" uniqueCount="110">
  <si>
    <t>食品学院第五届模范引领“十大杰出青年”评选活动初审计分表</t>
  </si>
  <si>
    <t>竞选奖项</t>
  </si>
  <si>
    <t>姓名</t>
  </si>
  <si>
    <t>易班投票
（100分）</t>
  </si>
  <si>
    <t>折算的易班投票
（20分）</t>
  </si>
  <si>
    <t>班级团支部
（10分）</t>
  </si>
  <si>
    <t>总分
（100分）</t>
  </si>
  <si>
    <t>排名</t>
  </si>
  <si>
    <t>食品之星</t>
  </si>
  <si>
    <t>陈柏宇</t>
  </si>
  <si>
    <t>韩世英</t>
  </si>
  <si>
    <t>黄舒婷</t>
  </si>
  <si>
    <t>黄泽璇</t>
  </si>
  <si>
    <t>李　欣</t>
  </si>
  <si>
    <t>李清岚</t>
  </si>
  <si>
    <t>李育维</t>
  </si>
  <si>
    <t>廖万慈</t>
  </si>
  <si>
    <t>刘兑迅</t>
  </si>
  <si>
    <t>刘于莜</t>
  </si>
  <si>
    <t>罗敏娜</t>
  </si>
  <si>
    <t>全丽金</t>
  </si>
  <si>
    <t>吴晓彤</t>
  </si>
  <si>
    <t>谢君婷</t>
  </si>
  <si>
    <t>曾少雯</t>
  </si>
  <si>
    <t>学术之星</t>
  </si>
  <si>
    <t>学习之星</t>
  </si>
  <si>
    <t>陈楚欣</t>
  </si>
  <si>
    <t>陈剑伟</t>
  </si>
  <si>
    <t>邓楚瑶</t>
  </si>
  <si>
    <t>冯炜婷</t>
  </si>
  <si>
    <t>黄颖欣</t>
  </si>
  <si>
    <t>黎敏怡</t>
  </si>
  <si>
    <t>李艺菲</t>
  </si>
  <si>
    <t>连嘉怡</t>
  </si>
  <si>
    <t>林伊梓</t>
  </si>
  <si>
    <t>刘健钟</t>
  </si>
  <si>
    <t>欧颖仪</t>
  </si>
  <si>
    <t>庞晓慧</t>
  </si>
  <si>
    <t>吴安萍</t>
  </si>
  <si>
    <t>吴思瀚</t>
  </si>
  <si>
    <t>创业之星</t>
  </si>
  <si>
    <t>陈晓曼</t>
  </si>
  <si>
    <t>梁嘉仪</t>
  </si>
  <si>
    <t>梅瀚杰</t>
  </si>
  <si>
    <t>道德之星</t>
  </si>
  <si>
    <t>胡　锐</t>
  </si>
  <si>
    <t>秦雨霏</t>
  </si>
  <si>
    <t>司徒颖欣</t>
  </si>
  <si>
    <t>王润玉</t>
  </si>
  <si>
    <t>吴楚敏</t>
  </si>
  <si>
    <t>谢颖思</t>
  </si>
  <si>
    <t>叶婉恩</t>
  </si>
  <si>
    <t>叶智康</t>
  </si>
  <si>
    <t>文体之星</t>
  </si>
  <si>
    <t>蔡蝶佳</t>
  </si>
  <si>
    <t>廖　鑫</t>
  </si>
  <si>
    <t>曾语嫣</t>
  </si>
  <si>
    <t>党员模范</t>
  </si>
  <si>
    <t>陈美妙</t>
  </si>
  <si>
    <t>黄思韵</t>
  </si>
  <si>
    <t>吴佳澄</t>
  </si>
  <si>
    <t>干部精英</t>
  </si>
  <si>
    <t>董路路</t>
  </si>
  <si>
    <t>李珊珊</t>
  </si>
  <si>
    <t>骆施言</t>
  </si>
  <si>
    <t>章滢滢</t>
  </si>
  <si>
    <t>诚信自强之星</t>
  </si>
  <si>
    <t>蔡赐美</t>
  </si>
  <si>
    <t>蔡惠敏</t>
  </si>
  <si>
    <t>陈喜鸿</t>
  </si>
  <si>
    <t>董秋霞</t>
  </si>
  <si>
    <t>巩思佳</t>
  </si>
  <si>
    <t>黄伟纯</t>
  </si>
  <si>
    <t>黄钰华</t>
  </si>
  <si>
    <t>李佳莹</t>
  </si>
  <si>
    <t>梁　钰</t>
  </si>
  <si>
    <t>罗益玲</t>
  </si>
  <si>
    <t>莫妮妹</t>
  </si>
  <si>
    <t>欧佳淇</t>
  </si>
  <si>
    <t>许　蓓</t>
  </si>
  <si>
    <t>星级文明宿舍</t>
  </si>
  <si>
    <t>32-508</t>
  </si>
  <si>
    <t>32-614</t>
  </si>
  <si>
    <t>32-807</t>
  </si>
  <si>
    <t>34-406</t>
  </si>
  <si>
    <t>35-112</t>
  </si>
  <si>
    <t>36-204</t>
  </si>
  <si>
    <t>36-217</t>
  </si>
  <si>
    <t>36-221</t>
  </si>
  <si>
    <t>36-526</t>
  </si>
  <si>
    <t>36-529</t>
  </si>
  <si>
    <t>36-610</t>
  </si>
  <si>
    <t>36-612</t>
  </si>
  <si>
    <t>36-620</t>
  </si>
  <si>
    <t>36-621</t>
  </si>
  <si>
    <t>星级先进班级</t>
  </si>
  <si>
    <t>16级食品质量与安全4班</t>
  </si>
  <si>
    <t>16级食品质量与安全2班</t>
  </si>
  <si>
    <t>17级食品质量与安全1班</t>
  </si>
  <si>
    <t>16级包装工程1班</t>
  </si>
  <si>
    <t>老师评分平均分
（100分）</t>
    <phoneticPr fontId="4" type="noConversion"/>
  </si>
  <si>
    <t>折算的老师分数
（70分）</t>
    <phoneticPr fontId="4" type="noConversion"/>
  </si>
  <si>
    <t>王海丹（研究生）</t>
    <phoneticPr fontId="4" type="noConversion"/>
  </si>
  <si>
    <t>付　超（研究生）</t>
    <phoneticPr fontId="4" type="noConversion"/>
  </si>
  <si>
    <t>黄剑钊（研究生）</t>
    <phoneticPr fontId="4" type="noConversion"/>
  </si>
  <si>
    <t>田文妮（研究生）</t>
    <phoneticPr fontId="4" type="noConversion"/>
  </si>
  <si>
    <t>王兰腾（博士生）</t>
    <phoneticPr fontId="4" type="noConversion"/>
  </si>
  <si>
    <t>袁征超（本科生）</t>
    <phoneticPr fontId="4" type="noConversion"/>
  </si>
  <si>
    <t>罗敏娜（研究生）</t>
    <phoneticPr fontId="4" type="noConversion"/>
  </si>
  <si>
    <t>注：1.标蓝项为各奖项候选人；2.应学院要求，“学术之星”奖项增加一个本科生名额。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</si>
</sst>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"/>
  </numFmts>
  <fonts count="13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4" tint="-0.249977111117893"/>
      <name val="宋体"/>
      <family val="3"/>
      <charset val="134"/>
      <scheme val="minor"/>
    </font>
    <font>
      <sz val="11"/>
      <color theme="4" tint="-0.24997711111789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theme="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zoomScale="113" workbookViewId="0">
      <selection activeCell="A16" sqref="A16:A22"/>
    </sheetView>
  </sheetViews>
  <sheetFormatPr defaultColWidth="9" defaultRowHeight="14.4" x14ac:dyDescent="0.25"/>
  <cols>
    <col min="1" max="1" width="12.6640625" customWidth="1"/>
    <col min="2" max="2" width="24.44140625" customWidth="1"/>
    <col min="3" max="6" width="18.6640625" style="1" customWidth="1"/>
    <col min="7" max="7" width="20.6640625" style="1" customWidth="1"/>
    <col min="8" max="9" width="15.6640625" style="1" customWidth="1"/>
  </cols>
  <sheetData>
    <row r="1" spans="1:9" ht="22.8" thickBot="1" x14ac:dyDescent="0.3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9" s="1" customFormat="1" ht="31.8" thickBot="1" x14ac:dyDescent="0.3">
      <c r="A2" s="12" t="s">
        <v>1</v>
      </c>
      <c r="B2" s="13" t="s">
        <v>2</v>
      </c>
      <c r="C2" s="14" t="s">
        <v>100</v>
      </c>
      <c r="D2" s="14" t="s">
        <v>101</v>
      </c>
      <c r="E2" s="14" t="s">
        <v>3</v>
      </c>
      <c r="F2" s="14" t="s">
        <v>4</v>
      </c>
      <c r="G2" s="14" t="s">
        <v>5</v>
      </c>
      <c r="H2" s="14" t="s">
        <v>6</v>
      </c>
      <c r="I2" s="13" t="s">
        <v>7</v>
      </c>
    </row>
    <row r="3" spans="1:9" x14ac:dyDescent="0.25">
      <c r="A3" s="66" t="s">
        <v>8</v>
      </c>
      <c r="B3" s="19" t="s">
        <v>10</v>
      </c>
      <c r="C3" s="20">
        <v>85.666700000000006</v>
      </c>
      <c r="D3" s="20">
        <f t="shared" ref="D3:D30" si="0">C3*0.7</f>
        <v>59.96669</v>
      </c>
      <c r="E3" s="21">
        <v>100</v>
      </c>
      <c r="F3" s="21">
        <f t="shared" ref="F3:F30" si="1">E3*0.2</f>
        <v>20</v>
      </c>
      <c r="G3" s="22">
        <v>10</v>
      </c>
      <c r="H3" s="21">
        <f t="shared" ref="H3:H30" si="2">D3+F3+G3</f>
        <v>89.96669</v>
      </c>
      <c r="I3" s="23">
        <v>1</v>
      </c>
    </row>
    <row r="4" spans="1:9" x14ac:dyDescent="0.25">
      <c r="A4" s="67"/>
      <c r="B4" s="15" t="s">
        <v>21</v>
      </c>
      <c r="C4" s="16">
        <v>86.666700000000006</v>
      </c>
      <c r="D4" s="16">
        <f t="shared" si="0"/>
        <v>60.666690000000003</v>
      </c>
      <c r="E4" s="17">
        <v>85</v>
      </c>
      <c r="F4" s="17">
        <f t="shared" si="1"/>
        <v>17</v>
      </c>
      <c r="G4" s="18">
        <v>10</v>
      </c>
      <c r="H4" s="17">
        <f t="shared" si="2"/>
        <v>87.666690000000003</v>
      </c>
      <c r="I4" s="24">
        <v>2</v>
      </c>
    </row>
    <row r="5" spans="1:9" x14ac:dyDescent="0.25">
      <c r="A5" s="67"/>
      <c r="B5" s="15" t="s">
        <v>12</v>
      </c>
      <c r="C5" s="16">
        <v>84.166700000000006</v>
      </c>
      <c r="D5" s="16">
        <f t="shared" si="0"/>
        <v>58.916690000000003</v>
      </c>
      <c r="E5" s="17">
        <v>90</v>
      </c>
      <c r="F5" s="17">
        <f t="shared" si="1"/>
        <v>18</v>
      </c>
      <c r="G5" s="18">
        <v>10</v>
      </c>
      <c r="H5" s="17">
        <f t="shared" si="2"/>
        <v>86.916690000000003</v>
      </c>
      <c r="I5" s="24">
        <v>3</v>
      </c>
    </row>
    <row r="6" spans="1:9" x14ac:dyDescent="0.25">
      <c r="A6" s="67"/>
      <c r="B6" s="15" t="s">
        <v>17</v>
      </c>
      <c r="C6" s="16">
        <v>84</v>
      </c>
      <c r="D6" s="16">
        <f t="shared" si="0"/>
        <v>58.8</v>
      </c>
      <c r="E6" s="17">
        <v>95</v>
      </c>
      <c r="F6" s="17">
        <f t="shared" si="1"/>
        <v>19</v>
      </c>
      <c r="G6" s="18">
        <v>9</v>
      </c>
      <c r="H6" s="17">
        <f t="shared" si="2"/>
        <v>86.8</v>
      </c>
      <c r="I6" s="24">
        <v>4</v>
      </c>
    </row>
    <row r="7" spans="1:9" x14ac:dyDescent="0.25">
      <c r="A7" s="67"/>
      <c r="B7" s="15" t="s">
        <v>23</v>
      </c>
      <c r="C7" s="16">
        <v>86</v>
      </c>
      <c r="D7" s="16">
        <f t="shared" si="0"/>
        <v>60.199999999999996</v>
      </c>
      <c r="E7" s="17">
        <v>82</v>
      </c>
      <c r="F7" s="17">
        <f t="shared" si="1"/>
        <v>16.400000000000002</v>
      </c>
      <c r="G7" s="18">
        <v>10</v>
      </c>
      <c r="H7" s="17">
        <f t="shared" si="2"/>
        <v>86.6</v>
      </c>
      <c r="I7" s="24">
        <v>5</v>
      </c>
    </row>
    <row r="8" spans="1:9" x14ac:dyDescent="0.25">
      <c r="A8" s="67"/>
      <c r="B8" s="15" t="s">
        <v>16</v>
      </c>
      <c r="C8" s="16">
        <v>89.666700000000006</v>
      </c>
      <c r="D8" s="16">
        <f t="shared" si="0"/>
        <v>62.766689999999997</v>
      </c>
      <c r="E8" s="17">
        <v>79</v>
      </c>
      <c r="F8" s="17">
        <f t="shared" si="1"/>
        <v>15.8</v>
      </c>
      <c r="G8" s="18">
        <v>8</v>
      </c>
      <c r="H8" s="17">
        <f t="shared" si="2"/>
        <v>86.566689999999994</v>
      </c>
      <c r="I8" s="24">
        <v>6</v>
      </c>
    </row>
    <row r="9" spans="1:9" x14ac:dyDescent="0.25">
      <c r="A9" s="67"/>
      <c r="B9" s="15" t="s">
        <v>9</v>
      </c>
      <c r="C9" s="16">
        <v>85</v>
      </c>
      <c r="D9" s="16">
        <f t="shared" si="0"/>
        <v>59.499999999999993</v>
      </c>
      <c r="E9" s="17">
        <v>79</v>
      </c>
      <c r="F9" s="17">
        <f t="shared" si="1"/>
        <v>15.8</v>
      </c>
      <c r="G9" s="18">
        <v>9.4499999999999993</v>
      </c>
      <c r="H9" s="17">
        <f t="shared" si="2"/>
        <v>84.75</v>
      </c>
      <c r="I9" s="24">
        <v>7</v>
      </c>
    </row>
    <row r="10" spans="1:9" x14ac:dyDescent="0.25">
      <c r="A10" s="67"/>
      <c r="B10" s="15" t="s">
        <v>13</v>
      </c>
      <c r="C10" s="16">
        <v>81.833299999999994</v>
      </c>
      <c r="D10" s="16">
        <f t="shared" si="0"/>
        <v>57.283309999999993</v>
      </c>
      <c r="E10" s="17">
        <v>85</v>
      </c>
      <c r="F10" s="17">
        <f t="shared" si="1"/>
        <v>17</v>
      </c>
      <c r="G10" s="18">
        <v>10</v>
      </c>
      <c r="H10" s="17">
        <f t="shared" si="2"/>
        <v>84.28331</v>
      </c>
      <c r="I10" s="24">
        <v>8</v>
      </c>
    </row>
    <row r="11" spans="1:9" x14ac:dyDescent="0.25">
      <c r="A11" s="67"/>
      <c r="B11" s="15" t="s">
        <v>19</v>
      </c>
      <c r="C11" s="16">
        <v>83.333299999999994</v>
      </c>
      <c r="D11" s="16">
        <f t="shared" si="0"/>
        <v>58.33330999999999</v>
      </c>
      <c r="E11" s="17">
        <v>79</v>
      </c>
      <c r="F11" s="17">
        <f t="shared" si="1"/>
        <v>15.8</v>
      </c>
      <c r="G11" s="18">
        <v>10</v>
      </c>
      <c r="H11" s="17">
        <f t="shared" si="2"/>
        <v>84.133309999999994</v>
      </c>
      <c r="I11" s="24">
        <v>9</v>
      </c>
    </row>
    <row r="12" spans="1:9" x14ac:dyDescent="0.25">
      <c r="A12" s="67"/>
      <c r="B12" s="2" t="s">
        <v>18</v>
      </c>
      <c r="C12" s="5">
        <v>82.333299999999994</v>
      </c>
      <c r="D12" s="5">
        <f t="shared" si="0"/>
        <v>57.633309999999994</v>
      </c>
      <c r="E12" s="4">
        <v>79</v>
      </c>
      <c r="F12" s="4">
        <f t="shared" si="1"/>
        <v>15.8</v>
      </c>
      <c r="G12" s="3">
        <v>10</v>
      </c>
      <c r="H12" s="4">
        <f t="shared" si="2"/>
        <v>83.433309999999992</v>
      </c>
      <c r="I12" s="34">
        <v>10</v>
      </c>
    </row>
    <row r="13" spans="1:9" x14ac:dyDescent="0.25">
      <c r="A13" s="67"/>
      <c r="B13" s="2" t="s">
        <v>22</v>
      </c>
      <c r="C13" s="5">
        <v>81</v>
      </c>
      <c r="D13" s="5">
        <f t="shared" si="0"/>
        <v>56.699999999999996</v>
      </c>
      <c r="E13" s="4">
        <v>82</v>
      </c>
      <c r="F13" s="4">
        <f t="shared" si="1"/>
        <v>16.400000000000002</v>
      </c>
      <c r="G13" s="3">
        <v>10</v>
      </c>
      <c r="H13" s="4">
        <f t="shared" si="2"/>
        <v>83.1</v>
      </c>
      <c r="I13" s="34">
        <v>11</v>
      </c>
    </row>
    <row r="14" spans="1:9" x14ac:dyDescent="0.25">
      <c r="A14" s="67"/>
      <c r="B14" s="2" t="s">
        <v>11</v>
      </c>
      <c r="C14" s="5">
        <v>78.166700000000006</v>
      </c>
      <c r="D14" s="5">
        <f t="shared" si="0"/>
        <v>54.71669</v>
      </c>
      <c r="E14" s="4">
        <v>82</v>
      </c>
      <c r="F14" s="4">
        <f t="shared" si="1"/>
        <v>16.400000000000002</v>
      </c>
      <c r="G14" s="3">
        <v>10</v>
      </c>
      <c r="H14" s="4">
        <f t="shared" si="2"/>
        <v>81.116690000000006</v>
      </c>
      <c r="I14" s="34">
        <v>12</v>
      </c>
    </row>
    <row r="15" spans="1:9" ht="15" thickBot="1" x14ac:dyDescent="0.3">
      <c r="A15" s="68"/>
      <c r="B15" s="30" t="s">
        <v>20</v>
      </c>
      <c r="C15" s="31">
        <v>78</v>
      </c>
      <c r="D15" s="31">
        <f t="shared" si="0"/>
        <v>54.599999999999994</v>
      </c>
      <c r="E15" s="32">
        <v>79</v>
      </c>
      <c r="F15" s="32">
        <f t="shared" si="1"/>
        <v>15.8</v>
      </c>
      <c r="G15" s="33">
        <v>8.5</v>
      </c>
      <c r="H15" s="32">
        <f t="shared" si="2"/>
        <v>78.899999999999991</v>
      </c>
      <c r="I15" s="35">
        <v>13</v>
      </c>
    </row>
    <row r="16" spans="1:9" x14ac:dyDescent="0.25">
      <c r="A16" s="66" t="s">
        <v>24</v>
      </c>
      <c r="B16" s="19" t="s">
        <v>102</v>
      </c>
      <c r="C16" s="20">
        <v>82.333299999999994</v>
      </c>
      <c r="D16" s="20">
        <f t="shared" si="0"/>
        <v>57.633309999999994</v>
      </c>
      <c r="E16" s="21">
        <v>82</v>
      </c>
      <c r="F16" s="21">
        <f t="shared" si="1"/>
        <v>16.400000000000002</v>
      </c>
      <c r="G16" s="22">
        <v>10</v>
      </c>
      <c r="H16" s="21">
        <f t="shared" si="2"/>
        <v>84.03331</v>
      </c>
      <c r="I16" s="23">
        <v>1</v>
      </c>
    </row>
    <row r="17" spans="1:9" x14ac:dyDescent="0.25">
      <c r="A17" s="67"/>
      <c r="B17" s="15" t="s">
        <v>106</v>
      </c>
      <c r="C17" s="16">
        <v>80.833299999999994</v>
      </c>
      <c r="D17" s="16">
        <f t="shared" si="0"/>
        <v>56.58330999999999</v>
      </c>
      <c r="E17" s="17">
        <v>82</v>
      </c>
      <c r="F17" s="17">
        <f t="shared" si="1"/>
        <v>16.400000000000002</v>
      </c>
      <c r="G17" s="18">
        <v>10</v>
      </c>
      <c r="H17" s="17">
        <f t="shared" si="2"/>
        <v>82.983309999999989</v>
      </c>
      <c r="I17" s="24">
        <v>2</v>
      </c>
    </row>
    <row r="18" spans="1:9" x14ac:dyDescent="0.25">
      <c r="A18" s="67"/>
      <c r="B18" s="15" t="s">
        <v>105</v>
      </c>
      <c r="C18" s="16">
        <v>77.5</v>
      </c>
      <c r="D18" s="16">
        <f t="shared" si="0"/>
        <v>54.25</v>
      </c>
      <c r="E18" s="17">
        <v>85</v>
      </c>
      <c r="F18" s="17">
        <f t="shared" si="1"/>
        <v>17</v>
      </c>
      <c r="G18" s="18">
        <v>10</v>
      </c>
      <c r="H18" s="17">
        <f t="shared" si="2"/>
        <v>81.25</v>
      </c>
      <c r="I18" s="24">
        <v>3</v>
      </c>
    </row>
    <row r="19" spans="1:9" x14ac:dyDescent="0.25">
      <c r="A19" s="67"/>
      <c r="B19" s="2" t="s">
        <v>108</v>
      </c>
      <c r="C19" s="5">
        <v>76.5</v>
      </c>
      <c r="D19" s="5">
        <f t="shared" si="0"/>
        <v>53.55</v>
      </c>
      <c r="E19" s="4">
        <v>85</v>
      </c>
      <c r="F19" s="4">
        <f t="shared" si="1"/>
        <v>17</v>
      </c>
      <c r="G19" s="3">
        <v>10</v>
      </c>
      <c r="H19" s="4">
        <f t="shared" si="2"/>
        <v>80.55</v>
      </c>
      <c r="I19" s="6">
        <v>4</v>
      </c>
    </row>
    <row r="20" spans="1:9" x14ac:dyDescent="0.25">
      <c r="A20" s="67"/>
      <c r="B20" s="2" t="s">
        <v>103</v>
      </c>
      <c r="C20" s="5">
        <v>72.666700000000006</v>
      </c>
      <c r="D20" s="5">
        <f t="shared" si="0"/>
        <v>50.866689999999998</v>
      </c>
      <c r="E20" s="4">
        <v>90</v>
      </c>
      <c r="F20" s="4">
        <f t="shared" si="1"/>
        <v>18</v>
      </c>
      <c r="G20" s="3">
        <v>10</v>
      </c>
      <c r="H20" s="4">
        <f t="shared" si="2"/>
        <v>78.866690000000006</v>
      </c>
      <c r="I20" s="6">
        <v>5</v>
      </c>
    </row>
    <row r="21" spans="1:9" x14ac:dyDescent="0.25">
      <c r="A21" s="67"/>
      <c r="B21" s="2" t="s">
        <v>104</v>
      </c>
      <c r="C21" s="5">
        <v>73.166700000000006</v>
      </c>
      <c r="D21" s="5">
        <f t="shared" si="0"/>
        <v>51.21669</v>
      </c>
      <c r="E21" s="4">
        <v>85</v>
      </c>
      <c r="F21" s="4">
        <f t="shared" si="1"/>
        <v>17</v>
      </c>
      <c r="G21" s="3">
        <v>10</v>
      </c>
      <c r="H21" s="4">
        <f t="shared" si="2"/>
        <v>78.21669</v>
      </c>
      <c r="I21" s="6">
        <v>6</v>
      </c>
    </row>
    <row r="22" spans="1:9" ht="15" thickBot="1" x14ac:dyDescent="0.3">
      <c r="A22" s="68"/>
      <c r="B22" s="79" t="s">
        <v>107</v>
      </c>
      <c r="C22" s="80">
        <v>69.666700000000006</v>
      </c>
      <c r="D22" s="80">
        <f t="shared" si="0"/>
        <v>48.766690000000004</v>
      </c>
      <c r="E22" s="81">
        <v>95</v>
      </c>
      <c r="F22" s="81">
        <f t="shared" si="1"/>
        <v>19</v>
      </c>
      <c r="G22" s="82">
        <v>10</v>
      </c>
      <c r="H22" s="81">
        <f t="shared" si="2"/>
        <v>77.766690000000011</v>
      </c>
      <c r="I22" s="83">
        <v>7</v>
      </c>
    </row>
    <row r="23" spans="1:9" x14ac:dyDescent="0.25">
      <c r="A23" s="66" t="s">
        <v>25</v>
      </c>
      <c r="B23" s="19" t="s">
        <v>37</v>
      </c>
      <c r="C23" s="20">
        <v>84.666700000000006</v>
      </c>
      <c r="D23" s="20">
        <f t="shared" si="0"/>
        <v>59.266689999999997</v>
      </c>
      <c r="E23" s="21">
        <v>82</v>
      </c>
      <c r="F23" s="21">
        <f t="shared" si="1"/>
        <v>16.400000000000002</v>
      </c>
      <c r="G23" s="22">
        <v>10</v>
      </c>
      <c r="H23" s="21">
        <f t="shared" si="2"/>
        <v>85.666690000000003</v>
      </c>
      <c r="I23" s="23">
        <v>1</v>
      </c>
    </row>
    <row r="24" spans="1:9" x14ac:dyDescent="0.25">
      <c r="A24" s="67"/>
      <c r="B24" s="15" t="s">
        <v>38</v>
      </c>
      <c r="C24" s="16">
        <v>84.666700000000006</v>
      </c>
      <c r="D24" s="16">
        <f t="shared" si="0"/>
        <v>59.266689999999997</v>
      </c>
      <c r="E24" s="17">
        <v>82</v>
      </c>
      <c r="F24" s="17">
        <f t="shared" si="1"/>
        <v>16.400000000000002</v>
      </c>
      <c r="G24" s="18">
        <v>10</v>
      </c>
      <c r="H24" s="17">
        <f t="shared" si="2"/>
        <v>85.666690000000003</v>
      </c>
      <c r="I24" s="24">
        <v>1</v>
      </c>
    </row>
    <row r="25" spans="1:9" x14ac:dyDescent="0.25">
      <c r="A25" s="67"/>
      <c r="B25" s="15" t="s">
        <v>29</v>
      </c>
      <c r="C25" s="16">
        <v>84.666700000000006</v>
      </c>
      <c r="D25" s="16">
        <f t="shared" si="0"/>
        <v>59.266689999999997</v>
      </c>
      <c r="E25" s="17">
        <v>79</v>
      </c>
      <c r="F25" s="17">
        <f t="shared" si="1"/>
        <v>15.8</v>
      </c>
      <c r="G25" s="18">
        <v>10</v>
      </c>
      <c r="H25" s="17">
        <f t="shared" si="2"/>
        <v>85.066689999999994</v>
      </c>
      <c r="I25" s="24">
        <v>2</v>
      </c>
    </row>
    <row r="26" spans="1:9" x14ac:dyDescent="0.25">
      <c r="A26" s="67"/>
      <c r="B26" s="2" t="s">
        <v>39</v>
      </c>
      <c r="C26" s="5">
        <v>78.166700000000006</v>
      </c>
      <c r="D26" s="5">
        <f t="shared" si="0"/>
        <v>54.71669</v>
      </c>
      <c r="E26" s="4">
        <v>100</v>
      </c>
      <c r="F26" s="4">
        <f t="shared" si="1"/>
        <v>20</v>
      </c>
      <c r="G26" s="3">
        <v>10</v>
      </c>
      <c r="H26" s="4">
        <f t="shared" si="2"/>
        <v>84.71669</v>
      </c>
      <c r="I26" s="6">
        <v>3</v>
      </c>
    </row>
    <row r="27" spans="1:9" x14ac:dyDescent="0.25">
      <c r="A27" s="67"/>
      <c r="B27" s="2" t="s">
        <v>32</v>
      </c>
      <c r="C27" s="5">
        <v>84.5</v>
      </c>
      <c r="D27" s="5">
        <f t="shared" si="0"/>
        <v>59.15</v>
      </c>
      <c r="E27" s="4">
        <v>79</v>
      </c>
      <c r="F27" s="4">
        <f t="shared" si="1"/>
        <v>15.8</v>
      </c>
      <c r="G27" s="3">
        <v>9.5</v>
      </c>
      <c r="H27" s="4">
        <f t="shared" si="2"/>
        <v>84.45</v>
      </c>
      <c r="I27" s="6">
        <v>4</v>
      </c>
    </row>
    <row r="28" spans="1:9" x14ac:dyDescent="0.25">
      <c r="A28" s="67"/>
      <c r="B28" s="2" t="s">
        <v>27</v>
      </c>
      <c r="C28" s="5">
        <v>79.166700000000006</v>
      </c>
      <c r="D28" s="5">
        <f t="shared" si="0"/>
        <v>55.416690000000003</v>
      </c>
      <c r="E28" s="4">
        <v>95</v>
      </c>
      <c r="F28" s="4">
        <f t="shared" si="1"/>
        <v>19</v>
      </c>
      <c r="G28" s="3">
        <v>10</v>
      </c>
      <c r="H28" s="4">
        <f t="shared" si="2"/>
        <v>84.416690000000003</v>
      </c>
      <c r="I28" s="6">
        <v>5</v>
      </c>
    </row>
    <row r="29" spans="1:9" x14ac:dyDescent="0.25">
      <c r="A29" s="67"/>
      <c r="B29" s="2" t="s">
        <v>16</v>
      </c>
      <c r="C29" s="5">
        <v>86</v>
      </c>
      <c r="D29" s="5">
        <f t="shared" si="0"/>
        <v>60.199999999999996</v>
      </c>
      <c r="E29" s="4">
        <v>79</v>
      </c>
      <c r="F29" s="4">
        <f t="shared" si="1"/>
        <v>15.8</v>
      </c>
      <c r="G29" s="3">
        <v>8</v>
      </c>
      <c r="H29" s="4">
        <f t="shared" si="2"/>
        <v>84</v>
      </c>
      <c r="I29" s="6">
        <v>6</v>
      </c>
    </row>
    <row r="30" spans="1:9" x14ac:dyDescent="0.25">
      <c r="A30" s="67"/>
      <c r="B30" s="2" t="s">
        <v>33</v>
      </c>
      <c r="C30" s="5">
        <v>82.666700000000006</v>
      </c>
      <c r="D30" s="5">
        <f t="shared" si="0"/>
        <v>57.866689999999998</v>
      </c>
      <c r="E30" s="4">
        <v>79</v>
      </c>
      <c r="F30" s="4">
        <f t="shared" si="1"/>
        <v>15.8</v>
      </c>
      <c r="G30" s="3">
        <v>10</v>
      </c>
      <c r="H30" s="4">
        <f t="shared" si="2"/>
        <v>83.666690000000003</v>
      </c>
      <c r="I30" s="6">
        <v>7</v>
      </c>
    </row>
    <row r="31" spans="1:9" x14ac:dyDescent="0.25">
      <c r="A31" s="67"/>
      <c r="B31" s="2" t="s">
        <v>28</v>
      </c>
      <c r="C31" s="5">
        <v>80.5</v>
      </c>
      <c r="D31" s="5">
        <f t="shared" ref="D31:D58" si="3">C31*0.7</f>
        <v>56.349999999999994</v>
      </c>
      <c r="E31" s="4">
        <v>82</v>
      </c>
      <c r="F31" s="4">
        <f t="shared" ref="F31:F58" si="4">E31*0.2</f>
        <v>16.400000000000002</v>
      </c>
      <c r="G31" s="3">
        <v>10</v>
      </c>
      <c r="H31" s="4">
        <f t="shared" ref="H31:H58" si="5">D31+F31+G31</f>
        <v>82.75</v>
      </c>
      <c r="I31" s="6">
        <v>8</v>
      </c>
    </row>
    <row r="32" spans="1:9" x14ac:dyDescent="0.25">
      <c r="A32" s="67"/>
      <c r="B32" s="2" t="s">
        <v>26</v>
      </c>
      <c r="C32" s="5">
        <v>80.833299999999994</v>
      </c>
      <c r="D32" s="5">
        <f t="shared" si="3"/>
        <v>56.58330999999999</v>
      </c>
      <c r="E32" s="4">
        <v>79</v>
      </c>
      <c r="F32" s="4">
        <f t="shared" si="4"/>
        <v>15.8</v>
      </c>
      <c r="G32" s="3">
        <v>10</v>
      </c>
      <c r="H32" s="4">
        <f t="shared" si="5"/>
        <v>82.383309999999994</v>
      </c>
      <c r="I32" s="6">
        <v>9</v>
      </c>
    </row>
    <row r="33" spans="1:9" x14ac:dyDescent="0.25">
      <c r="A33" s="67"/>
      <c r="B33" s="2" t="s">
        <v>30</v>
      </c>
      <c r="C33" s="5">
        <v>79.833299999999994</v>
      </c>
      <c r="D33" s="5">
        <f t="shared" si="3"/>
        <v>55.883309999999994</v>
      </c>
      <c r="E33" s="4">
        <v>82</v>
      </c>
      <c r="F33" s="4">
        <f t="shared" si="4"/>
        <v>16.400000000000002</v>
      </c>
      <c r="G33" s="3">
        <v>10</v>
      </c>
      <c r="H33" s="4">
        <f t="shared" si="5"/>
        <v>82.28331</v>
      </c>
      <c r="I33" s="6">
        <v>10</v>
      </c>
    </row>
    <row r="34" spans="1:9" x14ac:dyDescent="0.25">
      <c r="A34" s="67"/>
      <c r="B34" s="2" t="s">
        <v>31</v>
      </c>
      <c r="C34" s="5">
        <v>80</v>
      </c>
      <c r="D34" s="5">
        <f t="shared" si="3"/>
        <v>56</v>
      </c>
      <c r="E34" s="4">
        <v>85</v>
      </c>
      <c r="F34" s="4">
        <f t="shared" si="4"/>
        <v>17</v>
      </c>
      <c r="G34" s="3">
        <v>9</v>
      </c>
      <c r="H34" s="4">
        <f t="shared" si="5"/>
        <v>82</v>
      </c>
      <c r="I34" s="6">
        <v>11</v>
      </c>
    </row>
    <row r="35" spans="1:9" x14ac:dyDescent="0.25">
      <c r="A35" s="67"/>
      <c r="B35" s="2" t="s">
        <v>35</v>
      </c>
      <c r="C35" s="5">
        <v>78.5</v>
      </c>
      <c r="D35" s="5">
        <f t="shared" si="3"/>
        <v>54.949999999999996</v>
      </c>
      <c r="E35" s="4">
        <v>85</v>
      </c>
      <c r="F35" s="4">
        <f t="shared" si="4"/>
        <v>17</v>
      </c>
      <c r="G35" s="3">
        <v>10</v>
      </c>
      <c r="H35" s="4">
        <f t="shared" si="5"/>
        <v>81.949999999999989</v>
      </c>
      <c r="I35" s="6">
        <v>12</v>
      </c>
    </row>
    <row r="36" spans="1:9" x14ac:dyDescent="0.25">
      <c r="A36" s="67"/>
      <c r="B36" s="2" t="s">
        <v>34</v>
      </c>
      <c r="C36" s="5">
        <v>80.833299999999994</v>
      </c>
      <c r="D36" s="5">
        <f t="shared" si="3"/>
        <v>56.58330999999999</v>
      </c>
      <c r="E36" s="4">
        <v>76</v>
      </c>
      <c r="F36" s="4">
        <f t="shared" si="4"/>
        <v>15.200000000000001</v>
      </c>
      <c r="G36" s="3">
        <v>10</v>
      </c>
      <c r="H36" s="4">
        <f t="shared" si="5"/>
        <v>81.783309999999986</v>
      </c>
      <c r="I36" s="6">
        <v>13</v>
      </c>
    </row>
    <row r="37" spans="1:9" ht="15" thickBot="1" x14ac:dyDescent="0.3">
      <c r="A37" s="68"/>
      <c r="B37" s="30" t="s">
        <v>36</v>
      </c>
      <c r="C37" s="31">
        <v>77.833299999999994</v>
      </c>
      <c r="D37" s="31">
        <f t="shared" si="3"/>
        <v>54.483309999999996</v>
      </c>
      <c r="E37" s="32">
        <v>85</v>
      </c>
      <c r="F37" s="32">
        <f t="shared" si="4"/>
        <v>17</v>
      </c>
      <c r="G37" s="33">
        <v>10</v>
      </c>
      <c r="H37" s="32">
        <f t="shared" si="5"/>
        <v>81.483309999999989</v>
      </c>
      <c r="I37" s="6">
        <v>14</v>
      </c>
    </row>
    <row r="38" spans="1:9" x14ac:dyDescent="0.25">
      <c r="A38" s="66" t="s">
        <v>40</v>
      </c>
      <c r="B38" s="19" t="s">
        <v>42</v>
      </c>
      <c r="C38" s="20">
        <v>82.166700000000006</v>
      </c>
      <c r="D38" s="20">
        <f t="shared" si="3"/>
        <v>57.516689999999997</v>
      </c>
      <c r="E38" s="21">
        <v>95</v>
      </c>
      <c r="F38" s="21">
        <f t="shared" si="4"/>
        <v>19</v>
      </c>
      <c r="G38" s="22">
        <v>10</v>
      </c>
      <c r="H38" s="21">
        <f t="shared" si="5"/>
        <v>86.516689999999997</v>
      </c>
      <c r="I38" s="23">
        <v>1</v>
      </c>
    </row>
    <row r="39" spans="1:9" x14ac:dyDescent="0.25">
      <c r="A39" s="67"/>
      <c r="B39" s="15" t="s">
        <v>41</v>
      </c>
      <c r="C39" s="16">
        <v>81.833299999999994</v>
      </c>
      <c r="D39" s="16">
        <f t="shared" si="3"/>
        <v>57.283309999999993</v>
      </c>
      <c r="E39" s="17">
        <v>90</v>
      </c>
      <c r="F39" s="17">
        <f t="shared" si="4"/>
        <v>18</v>
      </c>
      <c r="G39" s="18">
        <v>10</v>
      </c>
      <c r="H39" s="17">
        <f t="shared" si="5"/>
        <v>85.28331</v>
      </c>
      <c r="I39" s="24">
        <v>2</v>
      </c>
    </row>
    <row r="40" spans="1:9" ht="15" thickBot="1" x14ac:dyDescent="0.3">
      <c r="A40" s="68"/>
      <c r="B40" s="25" t="s">
        <v>43</v>
      </c>
      <c r="C40" s="26">
        <v>83</v>
      </c>
      <c r="D40" s="26">
        <f t="shared" si="3"/>
        <v>58.099999999999994</v>
      </c>
      <c r="E40" s="27">
        <v>85</v>
      </c>
      <c r="F40" s="27">
        <f t="shared" si="4"/>
        <v>17</v>
      </c>
      <c r="G40" s="28">
        <v>10</v>
      </c>
      <c r="H40" s="27">
        <f t="shared" si="5"/>
        <v>85.1</v>
      </c>
      <c r="I40" s="36">
        <v>3</v>
      </c>
    </row>
    <row r="41" spans="1:9" x14ac:dyDescent="0.25">
      <c r="A41" s="69" t="s">
        <v>44</v>
      </c>
      <c r="B41" s="19" t="s">
        <v>45</v>
      </c>
      <c r="C41" s="20">
        <v>92</v>
      </c>
      <c r="D41" s="20">
        <f t="shared" si="3"/>
        <v>64.399999999999991</v>
      </c>
      <c r="E41" s="21">
        <v>95</v>
      </c>
      <c r="F41" s="21">
        <f t="shared" si="4"/>
        <v>19</v>
      </c>
      <c r="G41" s="22">
        <v>9.5</v>
      </c>
      <c r="H41" s="21">
        <f t="shared" si="5"/>
        <v>92.899999999999991</v>
      </c>
      <c r="I41" s="23">
        <v>1</v>
      </c>
    </row>
    <row r="42" spans="1:9" x14ac:dyDescent="0.25">
      <c r="A42" s="70"/>
      <c r="B42" s="15" t="s">
        <v>48</v>
      </c>
      <c r="C42" s="16">
        <v>86.333299999999994</v>
      </c>
      <c r="D42" s="16">
        <f t="shared" si="3"/>
        <v>60.433309999999992</v>
      </c>
      <c r="E42" s="17">
        <v>100</v>
      </c>
      <c r="F42" s="17">
        <f t="shared" si="4"/>
        <v>20</v>
      </c>
      <c r="G42" s="18">
        <v>10</v>
      </c>
      <c r="H42" s="17">
        <f t="shared" si="5"/>
        <v>90.433309999999992</v>
      </c>
      <c r="I42" s="24">
        <v>2</v>
      </c>
    </row>
    <row r="43" spans="1:9" x14ac:dyDescent="0.25">
      <c r="A43" s="70"/>
      <c r="B43" s="15" t="s">
        <v>46</v>
      </c>
      <c r="C43" s="16">
        <v>90</v>
      </c>
      <c r="D43" s="16">
        <f t="shared" si="3"/>
        <v>62.999999999999993</v>
      </c>
      <c r="E43" s="17">
        <v>82</v>
      </c>
      <c r="F43" s="17">
        <f t="shared" si="4"/>
        <v>16.400000000000002</v>
      </c>
      <c r="G43" s="18">
        <v>10</v>
      </c>
      <c r="H43" s="17">
        <f t="shared" si="5"/>
        <v>89.399999999999991</v>
      </c>
      <c r="I43" s="24">
        <v>3</v>
      </c>
    </row>
    <row r="44" spans="1:9" x14ac:dyDescent="0.25">
      <c r="A44" s="70"/>
      <c r="B44" s="2" t="s">
        <v>49</v>
      </c>
      <c r="C44" s="8">
        <v>89</v>
      </c>
      <c r="D44" s="8">
        <f t="shared" si="3"/>
        <v>62.3</v>
      </c>
      <c r="E44" s="9">
        <v>85</v>
      </c>
      <c r="F44" s="9">
        <f t="shared" si="4"/>
        <v>17</v>
      </c>
      <c r="G44" s="11">
        <v>10</v>
      </c>
      <c r="H44" s="9">
        <f t="shared" si="5"/>
        <v>89.3</v>
      </c>
      <c r="I44" s="34">
        <v>4</v>
      </c>
    </row>
    <row r="45" spans="1:9" x14ac:dyDescent="0.25">
      <c r="A45" s="70"/>
      <c r="B45" s="2" t="s">
        <v>52</v>
      </c>
      <c r="C45" s="8">
        <v>88.833299999999994</v>
      </c>
      <c r="D45" s="8">
        <f t="shared" si="3"/>
        <v>62.183309999999992</v>
      </c>
      <c r="E45" s="9">
        <v>82</v>
      </c>
      <c r="F45" s="9">
        <f t="shared" si="4"/>
        <v>16.400000000000002</v>
      </c>
      <c r="G45" s="11">
        <v>10</v>
      </c>
      <c r="H45" s="9">
        <f t="shared" si="5"/>
        <v>88.583309999999997</v>
      </c>
      <c r="I45" s="34">
        <v>5</v>
      </c>
    </row>
    <row r="46" spans="1:9" x14ac:dyDescent="0.25">
      <c r="A46" s="70"/>
      <c r="B46" s="2" t="s">
        <v>50</v>
      </c>
      <c r="C46" s="8">
        <v>87.833299999999994</v>
      </c>
      <c r="D46" s="8">
        <f t="shared" si="3"/>
        <v>61.483309999999989</v>
      </c>
      <c r="E46" s="9">
        <v>85</v>
      </c>
      <c r="F46" s="9">
        <f t="shared" si="4"/>
        <v>17</v>
      </c>
      <c r="G46" s="11">
        <v>10</v>
      </c>
      <c r="H46" s="9">
        <f t="shared" si="5"/>
        <v>88.483309999999989</v>
      </c>
      <c r="I46" s="34">
        <v>6</v>
      </c>
    </row>
    <row r="47" spans="1:9" x14ac:dyDescent="0.25">
      <c r="A47" s="70"/>
      <c r="B47" s="2" t="s">
        <v>51</v>
      </c>
      <c r="C47" s="8">
        <v>87</v>
      </c>
      <c r="D47" s="8">
        <f t="shared" si="3"/>
        <v>60.9</v>
      </c>
      <c r="E47" s="9">
        <v>85</v>
      </c>
      <c r="F47" s="9">
        <f t="shared" si="4"/>
        <v>17</v>
      </c>
      <c r="G47" s="10">
        <v>10</v>
      </c>
      <c r="H47" s="9">
        <f t="shared" si="5"/>
        <v>87.9</v>
      </c>
      <c r="I47" s="34">
        <v>7</v>
      </c>
    </row>
    <row r="48" spans="1:9" ht="15" thickBot="1" x14ac:dyDescent="0.3">
      <c r="A48" s="71"/>
      <c r="B48" s="30" t="s">
        <v>47</v>
      </c>
      <c r="C48" s="37">
        <v>84.666700000000006</v>
      </c>
      <c r="D48" s="37">
        <f t="shared" si="3"/>
        <v>59.266689999999997</v>
      </c>
      <c r="E48" s="38">
        <v>82</v>
      </c>
      <c r="F48" s="38">
        <f t="shared" si="4"/>
        <v>16.400000000000002</v>
      </c>
      <c r="G48" s="39">
        <v>10</v>
      </c>
      <c r="H48" s="38">
        <f t="shared" si="5"/>
        <v>85.666690000000003</v>
      </c>
      <c r="I48" s="34">
        <v>8</v>
      </c>
    </row>
    <row r="49" spans="1:9" x14ac:dyDescent="0.25">
      <c r="A49" s="61" t="s">
        <v>53</v>
      </c>
      <c r="B49" s="19" t="s">
        <v>55</v>
      </c>
      <c r="C49" s="20">
        <v>87.833299999999994</v>
      </c>
      <c r="D49" s="20">
        <f t="shared" si="3"/>
        <v>61.483309999999989</v>
      </c>
      <c r="E49" s="21">
        <v>100</v>
      </c>
      <c r="F49" s="21">
        <f t="shared" si="4"/>
        <v>20</v>
      </c>
      <c r="G49" s="22">
        <v>10</v>
      </c>
      <c r="H49" s="21">
        <f t="shared" si="5"/>
        <v>91.483309999999989</v>
      </c>
      <c r="I49" s="23">
        <v>1</v>
      </c>
    </row>
    <row r="50" spans="1:9" x14ac:dyDescent="0.25">
      <c r="A50" s="62"/>
      <c r="B50" s="15" t="s">
        <v>54</v>
      </c>
      <c r="C50" s="16">
        <v>84.666700000000006</v>
      </c>
      <c r="D50" s="16">
        <f t="shared" si="3"/>
        <v>59.266689999999997</v>
      </c>
      <c r="E50" s="17">
        <v>95</v>
      </c>
      <c r="F50" s="17">
        <f t="shared" si="4"/>
        <v>19</v>
      </c>
      <c r="G50" s="18">
        <v>10</v>
      </c>
      <c r="H50" s="17">
        <f t="shared" si="5"/>
        <v>88.266689999999997</v>
      </c>
      <c r="I50" s="24">
        <v>2</v>
      </c>
    </row>
    <row r="51" spans="1:9" ht="15" thickBot="1" x14ac:dyDescent="0.3">
      <c r="A51" s="63"/>
      <c r="B51" s="25" t="s">
        <v>56</v>
      </c>
      <c r="C51" s="26">
        <v>85.166700000000006</v>
      </c>
      <c r="D51" s="26">
        <f t="shared" si="3"/>
        <v>59.616689999999998</v>
      </c>
      <c r="E51" s="27">
        <v>90</v>
      </c>
      <c r="F51" s="27">
        <f t="shared" si="4"/>
        <v>18</v>
      </c>
      <c r="G51" s="28">
        <v>10</v>
      </c>
      <c r="H51" s="27">
        <f t="shared" si="5"/>
        <v>87.616690000000006</v>
      </c>
      <c r="I51" s="36">
        <v>3</v>
      </c>
    </row>
    <row r="52" spans="1:9" x14ac:dyDescent="0.25">
      <c r="A52" s="75" t="s">
        <v>57</v>
      </c>
      <c r="B52" s="47" t="s">
        <v>14</v>
      </c>
      <c r="C52" s="48">
        <v>85.833299999999994</v>
      </c>
      <c r="D52" s="48">
        <f t="shared" si="3"/>
        <v>60.08330999999999</v>
      </c>
      <c r="E52" s="49">
        <v>100</v>
      </c>
      <c r="F52" s="49">
        <f t="shared" si="4"/>
        <v>20</v>
      </c>
      <c r="G52" s="50">
        <v>10</v>
      </c>
      <c r="H52" s="49">
        <f t="shared" si="5"/>
        <v>90.083309999999983</v>
      </c>
      <c r="I52" s="55">
        <v>1</v>
      </c>
    </row>
    <row r="53" spans="1:9" x14ac:dyDescent="0.25">
      <c r="A53" s="76"/>
      <c r="B53" s="51" t="s">
        <v>60</v>
      </c>
      <c r="C53" s="52">
        <v>83.833299999999994</v>
      </c>
      <c r="D53" s="52">
        <f t="shared" si="3"/>
        <v>58.683309999999992</v>
      </c>
      <c r="E53" s="53">
        <v>90</v>
      </c>
      <c r="F53" s="53">
        <f t="shared" si="4"/>
        <v>18</v>
      </c>
      <c r="G53" s="54">
        <v>10</v>
      </c>
      <c r="H53" s="53">
        <f t="shared" si="5"/>
        <v>86.683309999999992</v>
      </c>
      <c r="I53" s="56">
        <v>2</v>
      </c>
    </row>
    <row r="54" spans="1:9" x14ac:dyDescent="0.25">
      <c r="A54" s="76"/>
      <c r="B54" s="51" t="s">
        <v>58</v>
      </c>
      <c r="C54" s="52">
        <v>82.333299999999994</v>
      </c>
      <c r="D54" s="52">
        <f t="shared" si="3"/>
        <v>57.633309999999994</v>
      </c>
      <c r="E54" s="53">
        <v>95</v>
      </c>
      <c r="F54" s="53">
        <f t="shared" si="4"/>
        <v>19</v>
      </c>
      <c r="G54" s="54">
        <v>10</v>
      </c>
      <c r="H54" s="53">
        <f t="shared" si="5"/>
        <v>86.633309999999994</v>
      </c>
      <c r="I54" s="56">
        <v>3</v>
      </c>
    </row>
    <row r="55" spans="1:9" ht="15" thickBot="1" x14ac:dyDescent="0.3">
      <c r="A55" s="78"/>
      <c r="B55" s="57" t="s">
        <v>59</v>
      </c>
      <c r="C55" s="58">
        <v>83.666700000000006</v>
      </c>
      <c r="D55" s="58">
        <f t="shared" si="3"/>
        <v>58.566690000000001</v>
      </c>
      <c r="E55" s="59">
        <v>85</v>
      </c>
      <c r="F55" s="59">
        <f t="shared" si="4"/>
        <v>17</v>
      </c>
      <c r="G55" s="60">
        <v>10</v>
      </c>
      <c r="H55" s="59">
        <f t="shared" si="5"/>
        <v>85.566689999999994</v>
      </c>
      <c r="I55" s="35">
        <v>4</v>
      </c>
    </row>
    <row r="56" spans="1:9" x14ac:dyDescent="0.25">
      <c r="A56" s="66" t="s">
        <v>61</v>
      </c>
      <c r="B56" s="19" t="s">
        <v>15</v>
      </c>
      <c r="C56" s="20">
        <v>89.5</v>
      </c>
      <c r="D56" s="20">
        <f t="shared" si="3"/>
        <v>62.65</v>
      </c>
      <c r="E56" s="21">
        <v>90</v>
      </c>
      <c r="F56" s="21">
        <f t="shared" si="4"/>
        <v>18</v>
      </c>
      <c r="G56" s="22">
        <v>10</v>
      </c>
      <c r="H56" s="21">
        <f t="shared" si="5"/>
        <v>90.65</v>
      </c>
      <c r="I56" s="23">
        <v>1</v>
      </c>
    </row>
    <row r="57" spans="1:9" x14ac:dyDescent="0.25">
      <c r="A57" s="67"/>
      <c r="B57" s="15" t="s">
        <v>63</v>
      </c>
      <c r="C57" s="16">
        <v>83.333299999999994</v>
      </c>
      <c r="D57" s="16">
        <f t="shared" si="3"/>
        <v>58.33330999999999</v>
      </c>
      <c r="E57" s="17">
        <v>85</v>
      </c>
      <c r="F57" s="17">
        <f t="shared" si="4"/>
        <v>17</v>
      </c>
      <c r="G57" s="18">
        <v>10</v>
      </c>
      <c r="H57" s="17">
        <f t="shared" si="5"/>
        <v>85.333309999999983</v>
      </c>
      <c r="I57" s="24">
        <v>2</v>
      </c>
    </row>
    <row r="58" spans="1:9" x14ac:dyDescent="0.25">
      <c r="A58" s="67"/>
      <c r="B58" s="15" t="s">
        <v>64</v>
      </c>
      <c r="C58" s="16">
        <v>82.166700000000006</v>
      </c>
      <c r="D58" s="16">
        <f t="shared" si="3"/>
        <v>57.516689999999997</v>
      </c>
      <c r="E58" s="17">
        <v>85</v>
      </c>
      <c r="F58" s="17">
        <f t="shared" si="4"/>
        <v>17</v>
      </c>
      <c r="G58" s="18">
        <v>10</v>
      </c>
      <c r="H58" s="17">
        <f t="shared" si="5"/>
        <v>84.516689999999997</v>
      </c>
      <c r="I58" s="24">
        <v>3</v>
      </c>
    </row>
    <row r="59" spans="1:9" x14ac:dyDescent="0.25">
      <c r="A59" s="67"/>
      <c r="B59" s="2" t="s">
        <v>65</v>
      </c>
      <c r="C59" s="5">
        <v>76.666700000000006</v>
      </c>
      <c r="D59" s="5">
        <f t="shared" ref="D59:D90" si="6">C59*0.7</f>
        <v>53.666690000000003</v>
      </c>
      <c r="E59" s="4">
        <v>95</v>
      </c>
      <c r="F59" s="4">
        <f t="shared" ref="F59:F90" si="7">E59*0.2</f>
        <v>19</v>
      </c>
      <c r="G59" s="3">
        <v>9</v>
      </c>
      <c r="H59" s="4">
        <f t="shared" ref="H59:H90" si="8">D59+F59+G59</f>
        <v>81.666690000000003</v>
      </c>
      <c r="I59" s="6">
        <v>4</v>
      </c>
    </row>
    <row r="60" spans="1:9" ht="15" thickBot="1" x14ac:dyDescent="0.3">
      <c r="A60" s="68"/>
      <c r="B60" s="30" t="s">
        <v>62</v>
      </c>
      <c r="C60" s="31">
        <v>79.5</v>
      </c>
      <c r="D60" s="31">
        <f t="shared" si="6"/>
        <v>55.65</v>
      </c>
      <c r="E60" s="32">
        <v>82</v>
      </c>
      <c r="F60" s="32">
        <f t="shared" si="7"/>
        <v>16.400000000000002</v>
      </c>
      <c r="G60" s="33">
        <v>9</v>
      </c>
      <c r="H60" s="32">
        <f t="shared" si="8"/>
        <v>81.05</v>
      </c>
      <c r="I60" s="7">
        <v>5</v>
      </c>
    </row>
    <row r="61" spans="1:9" x14ac:dyDescent="0.25">
      <c r="A61" s="75" t="s">
        <v>66</v>
      </c>
      <c r="B61" s="47" t="s">
        <v>72</v>
      </c>
      <c r="C61" s="48">
        <v>89.166700000000006</v>
      </c>
      <c r="D61" s="48">
        <f t="shared" si="6"/>
        <v>62.416690000000003</v>
      </c>
      <c r="E61" s="49">
        <v>100</v>
      </c>
      <c r="F61" s="49">
        <f t="shared" si="7"/>
        <v>20</v>
      </c>
      <c r="G61" s="50">
        <v>10</v>
      </c>
      <c r="H61" s="49">
        <f t="shared" si="8"/>
        <v>92.416690000000003</v>
      </c>
      <c r="I61" s="50">
        <v>1</v>
      </c>
    </row>
    <row r="62" spans="1:9" x14ac:dyDescent="0.25">
      <c r="A62" s="76"/>
      <c r="B62" s="51" t="s">
        <v>75</v>
      </c>
      <c r="C62" s="52">
        <v>91</v>
      </c>
      <c r="D62" s="52">
        <f t="shared" si="6"/>
        <v>63.699999999999996</v>
      </c>
      <c r="E62" s="53">
        <v>95</v>
      </c>
      <c r="F62" s="53">
        <f t="shared" si="7"/>
        <v>19</v>
      </c>
      <c r="G62" s="54">
        <v>9.5</v>
      </c>
      <c r="H62" s="53">
        <f t="shared" si="8"/>
        <v>92.199999999999989</v>
      </c>
      <c r="I62" s="54">
        <v>2</v>
      </c>
    </row>
    <row r="63" spans="1:9" x14ac:dyDescent="0.25">
      <c r="A63" s="76"/>
      <c r="B63" s="51" t="s">
        <v>77</v>
      </c>
      <c r="C63" s="52">
        <v>89.666700000000006</v>
      </c>
      <c r="D63" s="52">
        <f t="shared" si="6"/>
        <v>62.766689999999997</v>
      </c>
      <c r="E63" s="53">
        <v>82</v>
      </c>
      <c r="F63" s="53">
        <f t="shared" si="7"/>
        <v>16.400000000000002</v>
      </c>
      <c r="G63" s="54">
        <v>10</v>
      </c>
      <c r="H63" s="53">
        <f t="shared" si="8"/>
        <v>89.166690000000003</v>
      </c>
      <c r="I63" s="54">
        <v>3</v>
      </c>
    </row>
    <row r="64" spans="1:9" x14ac:dyDescent="0.25">
      <c r="A64" s="76"/>
      <c r="B64" s="40" t="s">
        <v>67</v>
      </c>
      <c r="C64" s="41">
        <v>87.833299999999994</v>
      </c>
      <c r="D64" s="41">
        <f t="shared" si="6"/>
        <v>61.483309999999989</v>
      </c>
      <c r="E64" s="42">
        <v>85</v>
      </c>
      <c r="F64" s="42">
        <f t="shared" si="7"/>
        <v>17</v>
      </c>
      <c r="G64" s="29">
        <v>10</v>
      </c>
      <c r="H64" s="42">
        <f t="shared" si="8"/>
        <v>88.483309999999989</v>
      </c>
      <c r="I64" s="29">
        <v>4</v>
      </c>
    </row>
    <row r="65" spans="1:9" x14ac:dyDescent="0.25">
      <c r="A65" s="76"/>
      <c r="B65" s="40" t="s">
        <v>70</v>
      </c>
      <c r="C65" s="41">
        <v>88.666700000000006</v>
      </c>
      <c r="D65" s="41">
        <f t="shared" si="6"/>
        <v>62.066690000000001</v>
      </c>
      <c r="E65" s="42">
        <v>82</v>
      </c>
      <c r="F65" s="42">
        <f t="shared" si="7"/>
        <v>16.400000000000002</v>
      </c>
      <c r="G65" s="29">
        <v>10</v>
      </c>
      <c r="H65" s="42">
        <f t="shared" si="8"/>
        <v>88.46669</v>
      </c>
      <c r="I65" s="29">
        <v>5</v>
      </c>
    </row>
    <row r="66" spans="1:9" x14ac:dyDescent="0.25">
      <c r="A66" s="76"/>
      <c r="B66" s="40" t="s">
        <v>76</v>
      </c>
      <c r="C66" s="41">
        <v>84.5</v>
      </c>
      <c r="D66" s="41">
        <f t="shared" si="6"/>
        <v>59.15</v>
      </c>
      <c r="E66" s="42">
        <v>90</v>
      </c>
      <c r="F66" s="42">
        <f t="shared" si="7"/>
        <v>18</v>
      </c>
      <c r="G66" s="29">
        <v>10</v>
      </c>
      <c r="H66" s="42">
        <f t="shared" si="8"/>
        <v>87.15</v>
      </c>
      <c r="I66" s="29">
        <v>6</v>
      </c>
    </row>
    <row r="67" spans="1:9" x14ac:dyDescent="0.25">
      <c r="A67" s="76"/>
      <c r="B67" s="40" t="s">
        <v>73</v>
      </c>
      <c r="C67" s="41">
        <v>87.5</v>
      </c>
      <c r="D67" s="41">
        <f t="shared" si="6"/>
        <v>61.249999999999993</v>
      </c>
      <c r="E67" s="42">
        <v>79</v>
      </c>
      <c r="F67" s="42">
        <f t="shared" si="7"/>
        <v>15.8</v>
      </c>
      <c r="G67" s="29">
        <v>10</v>
      </c>
      <c r="H67" s="42">
        <f t="shared" si="8"/>
        <v>87.05</v>
      </c>
      <c r="I67" s="29">
        <v>7</v>
      </c>
    </row>
    <row r="68" spans="1:9" x14ac:dyDescent="0.25">
      <c r="A68" s="76"/>
      <c r="B68" s="40" t="s">
        <v>69</v>
      </c>
      <c r="C68" s="41">
        <v>87.166700000000006</v>
      </c>
      <c r="D68" s="41">
        <f t="shared" si="6"/>
        <v>61.016689999999997</v>
      </c>
      <c r="E68" s="42">
        <v>85</v>
      </c>
      <c r="F68" s="42">
        <f t="shared" si="7"/>
        <v>17</v>
      </c>
      <c r="G68" s="29">
        <v>9</v>
      </c>
      <c r="H68" s="42">
        <f t="shared" si="8"/>
        <v>87.016689999999997</v>
      </c>
      <c r="I68" s="29">
        <v>8</v>
      </c>
    </row>
    <row r="69" spans="1:9" x14ac:dyDescent="0.25">
      <c r="A69" s="76"/>
      <c r="B69" s="40" t="s">
        <v>78</v>
      </c>
      <c r="C69" s="41">
        <v>87.166700000000006</v>
      </c>
      <c r="D69" s="41">
        <f t="shared" si="6"/>
        <v>61.016689999999997</v>
      </c>
      <c r="E69" s="42">
        <v>79</v>
      </c>
      <c r="F69" s="42">
        <f t="shared" si="7"/>
        <v>15.8</v>
      </c>
      <c r="G69" s="29">
        <v>10</v>
      </c>
      <c r="H69" s="42">
        <f t="shared" si="8"/>
        <v>86.816689999999994</v>
      </c>
      <c r="I69" s="29">
        <v>9</v>
      </c>
    </row>
    <row r="70" spans="1:9" x14ac:dyDescent="0.25">
      <c r="A70" s="76"/>
      <c r="B70" s="40" t="s">
        <v>79</v>
      </c>
      <c r="C70" s="41">
        <v>86</v>
      </c>
      <c r="D70" s="41">
        <f t="shared" si="6"/>
        <v>60.199999999999996</v>
      </c>
      <c r="E70" s="42">
        <v>82</v>
      </c>
      <c r="F70" s="42">
        <f t="shared" si="7"/>
        <v>16.400000000000002</v>
      </c>
      <c r="G70" s="29">
        <v>10</v>
      </c>
      <c r="H70" s="42">
        <f t="shared" si="8"/>
        <v>86.6</v>
      </c>
      <c r="I70" s="29">
        <v>10</v>
      </c>
    </row>
    <row r="71" spans="1:9" x14ac:dyDescent="0.25">
      <c r="A71" s="76"/>
      <c r="B71" s="40" t="s">
        <v>74</v>
      </c>
      <c r="C71" s="41">
        <v>85</v>
      </c>
      <c r="D71" s="41">
        <f t="shared" si="6"/>
        <v>59.499999999999993</v>
      </c>
      <c r="E71" s="42">
        <v>85</v>
      </c>
      <c r="F71" s="42">
        <f t="shared" si="7"/>
        <v>17</v>
      </c>
      <c r="G71" s="29">
        <v>10</v>
      </c>
      <c r="H71" s="42">
        <f t="shared" si="8"/>
        <v>86.5</v>
      </c>
      <c r="I71" s="29">
        <v>11</v>
      </c>
    </row>
    <row r="72" spans="1:9" x14ac:dyDescent="0.25">
      <c r="A72" s="76"/>
      <c r="B72" s="40" t="s">
        <v>68</v>
      </c>
      <c r="C72" s="41">
        <v>86.666700000000006</v>
      </c>
      <c r="D72" s="41">
        <f t="shared" si="6"/>
        <v>60.666690000000003</v>
      </c>
      <c r="E72" s="42">
        <v>79</v>
      </c>
      <c r="F72" s="42">
        <f t="shared" si="7"/>
        <v>15.8</v>
      </c>
      <c r="G72" s="29">
        <v>10</v>
      </c>
      <c r="H72" s="42">
        <f t="shared" si="8"/>
        <v>86.46669</v>
      </c>
      <c r="I72" s="29">
        <v>12</v>
      </c>
    </row>
    <row r="73" spans="1:9" x14ac:dyDescent="0.25">
      <c r="A73" s="76"/>
      <c r="B73" s="40" t="s">
        <v>11</v>
      </c>
      <c r="C73" s="41">
        <v>85.333299999999994</v>
      </c>
      <c r="D73" s="41">
        <f t="shared" si="6"/>
        <v>59.733309999999989</v>
      </c>
      <c r="E73" s="42">
        <v>82</v>
      </c>
      <c r="F73" s="42">
        <f t="shared" si="7"/>
        <v>16.400000000000002</v>
      </c>
      <c r="G73" s="29">
        <v>10</v>
      </c>
      <c r="H73" s="42">
        <f t="shared" si="8"/>
        <v>86.133309999999994</v>
      </c>
      <c r="I73" s="29">
        <v>13</v>
      </c>
    </row>
    <row r="74" spans="1:9" ht="15" thickBot="1" x14ac:dyDescent="0.3">
      <c r="A74" s="77"/>
      <c r="B74" s="43" t="s">
        <v>71</v>
      </c>
      <c r="C74" s="44">
        <v>87.166700000000006</v>
      </c>
      <c r="D74" s="44">
        <f t="shared" si="6"/>
        <v>61.016689999999997</v>
      </c>
      <c r="E74" s="45">
        <v>79</v>
      </c>
      <c r="F74" s="45">
        <f t="shared" si="7"/>
        <v>15.8</v>
      </c>
      <c r="G74" s="46">
        <v>9</v>
      </c>
      <c r="H74" s="45">
        <f t="shared" si="8"/>
        <v>85.816689999999994</v>
      </c>
      <c r="I74" s="46">
        <v>14</v>
      </c>
    </row>
    <row r="75" spans="1:9" x14ac:dyDescent="0.25">
      <c r="A75" s="75" t="s">
        <v>80</v>
      </c>
      <c r="B75" s="47" t="s">
        <v>93</v>
      </c>
      <c r="C75" s="48">
        <v>89.166700000000006</v>
      </c>
      <c r="D75" s="48">
        <f t="shared" si="6"/>
        <v>62.416690000000003</v>
      </c>
      <c r="E75" s="49">
        <v>95</v>
      </c>
      <c r="F75" s="49">
        <f t="shared" si="7"/>
        <v>19</v>
      </c>
      <c r="G75" s="50">
        <v>10</v>
      </c>
      <c r="H75" s="49">
        <f t="shared" si="8"/>
        <v>91.416690000000003</v>
      </c>
      <c r="I75" s="50">
        <v>1</v>
      </c>
    </row>
    <row r="76" spans="1:9" x14ac:dyDescent="0.25">
      <c r="A76" s="76"/>
      <c r="B76" s="51" t="s">
        <v>94</v>
      </c>
      <c r="C76" s="52">
        <v>87.2333</v>
      </c>
      <c r="D76" s="52">
        <f t="shared" si="6"/>
        <v>61.063309999999994</v>
      </c>
      <c r="E76" s="53">
        <v>100</v>
      </c>
      <c r="F76" s="53">
        <f t="shared" si="7"/>
        <v>20</v>
      </c>
      <c r="G76" s="54">
        <v>10</v>
      </c>
      <c r="H76" s="53">
        <f t="shared" si="8"/>
        <v>91.063310000000001</v>
      </c>
      <c r="I76" s="54">
        <v>2</v>
      </c>
    </row>
    <row r="77" spans="1:9" x14ac:dyDescent="0.25">
      <c r="A77" s="76"/>
      <c r="B77" s="51" t="s">
        <v>88</v>
      </c>
      <c r="C77" s="52">
        <v>91.316699999999997</v>
      </c>
      <c r="D77" s="52">
        <f t="shared" si="6"/>
        <v>63.921689999999991</v>
      </c>
      <c r="E77" s="53">
        <v>82</v>
      </c>
      <c r="F77" s="53">
        <f t="shared" si="7"/>
        <v>16.400000000000002</v>
      </c>
      <c r="G77" s="54">
        <v>10</v>
      </c>
      <c r="H77" s="53">
        <f t="shared" si="8"/>
        <v>90.32168999999999</v>
      </c>
      <c r="I77" s="54">
        <v>3</v>
      </c>
    </row>
    <row r="78" spans="1:9" x14ac:dyDescent="0.25">
      <c r="A78" s="76"/>
      <c r="B78" s="40" t="s">
        <v>81</v>
      </c>
      <c r="C78" s="41">
        <v>90.4</v>
      </c>
      <c r="D78" s="41">
        <f t="shared" si="6"/>
        <v>63.28</v>
      </c>
      <c r="E78" s="42">
        <v>85</v>
      </c>
      <c r="F78" s="42">
        <f t="shared" si="7"/>
        <v>17</v>
      </c>
      <c r="G78" s="29">
        <v>10</v>
      </c>
      <c r="H78" s="42">
        <f t="shared" si="8"/>
        <v>90.28</v>
      </c>
      <c r="I78" s="29">
        <v>4</v>
      </c>
    </row>
    <row r="79" spans="1:9" x14ac:dyDescent="0.25">
      <c r="A79" s="76"/>
      <c r="B79" s="40" t="s">
        <v>89</v>
      </c>
      <c r="C79" s="41">
        <v>88.75</v>
      </c>
      <c r="D79" s="41">
        <f t="shared" si="6"/>
        <v>62.124999999999993</v>
      </c>
      <c r="E79" s="42">
        <v>90</v>
      </c>
      <c r="F79" s="42">
        <f t="shared" si="7"/>
        <v>18</v>
      </c>
      <c r="G79" s="29">
        <v>10</v>
      </c>
      <c r="H79" s="42">
        <f t="shared" si="8"/>
        <v>90.125</v>
      </c>
      <c r="I79" s="29">
        <v>5</v>
      </c>
    </row>
    <row r="80" spans="1:9" x14ac:dyDescent="0.25">
      <c r="A80" s="76"/>
      <c r="B80" s="40" t="s">
        <v>87</v>
      </c>
      <c r="C80" s="41">
        <v>89.566699999999997</v>
      </c>
      <c r="D80" s="41">
        <f t="shared" si="6"/>
        <v>62.696689999999997</v>
      </c>
      <c r="E80" s="42">
        <v>85</v>
      </c>
      <c r="F80" s="42">
        <f t="shared" si="7"/>
        <v>17</v>
      </c>
      <c r="G80" s="29">
        <v>10</v>
      </c>
      <c r="H80" s="42">
        <f t="shared" si="8"/>
        <v>89.69668999999999</v>
      </c>
      <c r="I80" s="29">
        <v>6</v>
      </c>
    </row>
    <row r="81" spans="1:9" x14ac:dyDescent="0.25">
      <c r="A81" s="76"/>
      <c r="B81" s="40" t="s">
        <v>83</v>
      </c>
      <c r="C81" s="41">
        <v>89.066699999999997</v>
      </c>
      <c r="D81" s="41">
        <f t="shared" si="6"/>
        <v>62.346689999999995</v>
      </c>
      <c r="E81" s="42">
        <v>85</v>
      </c>
      <c r="F81" s="42">
        <f t="shared" si="7"/>
        <v>17</v>
      </c>
      <c r="G81" s="29">
        <v>10</v>
      </c>
      <c r="H81" s="42">
        <f t="shared" si="8"/>
        <v>89.346689999999995</v>
      </c>
      <c r="I81" s="29">
        <v>7</v>
      </c>
    </row>
    <row r="82" spans="1:9" x14ac:dyDescent="0.25">
      <c r="A82" s="76"/>
      <c r="B82" s="40" t="s">
        <v>91</v>
      </c>
      <c r="C82" s="41">
        <v>90.2333</v>
      </c>
      <c r="D82" s="41">
        <f t="shared" si="6"/>
        <v>63.163309999999996</v>
      </c>
      <c r="E82" s="42">
        <v>79</v>
      </c>
      <c r="F82" s="42">
        <f t="shared" si="7"/>
        <v>15.8</v>
      </c>
      <c r="G82" s="29">
        <v>10</v>
      </c>
      <c r="H82" s="42">
        <f t="shared" si="8"/>
        <v>88.963309999999993</v>
      </c>
      <c r="I82" s="29">
        <v>8</v>
      </c>
    </row>
    <row r="83" spans="1:9" x14ac:dyDescent="0.25">
      <c r="A83" s="76"/>
      <c r="B83" s="40" t="s">
        <v>92</v>
      </c>
      <c r="C83" s="41">
        <v>89.566699999999997</v>
      </c>
      <c r="D83" s="41">
        <f t="shared" si="6"/>
        <v>62.696689999999997</v>
      </c>
      <c r="E83" s="42">
        <v>79</v>
      </c>
      <c r="F83" s="42">
        <f t="shared" si="7"/>
        <v>15.8</v>
      </c>
      <c r="G83" s="29">
        <v>10</v>
      </c>
      <c r="H83" s="42">
        <f t="shared" si="8"/>
        <v>88.496690000000001</v>
      </c>
      <c r="I83" s="29">
        <v>9</v>
      </c>
    </row>
    <row r="84" spans="1:9" x14ac:dyDescent="0.25">
      <c r="A84" s="76"/>
      <c r="B84" s="40" t="s">
        <v>84</v>
      </c>
      <c r="C84" s="41">
        <v>89.5</v>
      </c>
      <c r="D84" s="41">
        <f t="shared" si="6"/>
        <v>62.65</v>
      </c>
      <c r="E84" s="42">
        <v>79</v>
      </c>
      <c r="F84" s="42">
        <f t="shared" si="7"/>
        <v>15.8</v>
      </c>
      <c r="G84" s="29">
        <v>10</v>
      </c>
      <c r="H84" s="42">
        <f t="shared" si="8"/>
        <v>88.45</v>
      </c>
      <c r="I84" s="29">
        <v>10</v>
      </c>
    </row>
    <row r="85" spans="1:9" x14ac:dyDescent="0.25">
      <c r="A85" s="76"/>
      <c r="B85" s="40" t="s">
        <v>90</v>
      </c>
      <c r="C85" s="41">
        <v>88.566699999999997</v>
      </c>
      <c r="D85" s="41">
        <f t="shared" si="6"/>
        <v>61.996689999999994</v>
      </c>
      <c r="E85" s="42">
        <v>82</v>
      </c>
      <c r="F85" s="42">
        <f t="shared" si="7"/>
        <v>16.400000000000002</v>
      </c>
      <c r="G85" s="29">
        <v>10</v>
      </c>
      <c r="H85" s="42">
        <f t="shared" si="8"/>
        <v>88.396689999999992</v>
      </c>
      <c r="I85" s="29">
        <v>11</v>
      </c>
    </row>
    <row r="86" spans="1:9" x14ac:dyDescent="0.25">
      <c r="A86" s="76"/>
      <c r="B86" s="40" t="s">
        <v>82</v>
      </c>
      <c r="C86" s="41">
        <v>88.366699999999994</v>
      </c>
      <c r="D86" s="41">
        <f t="shared" si="6"/>
        <v>61.856689999999993</v>
      </c>
      <c r="E86" s="42">
        <v>82</v>
      </c>
      <c r="F86" s="42">
        <f t="shared" si="7"/>
        <v>16.400000000000002</v>
      </c>
      <c r="G86" s="29">
        <v>10</v>
      </c>
      <c r="H86" s="42">
        <f t="shared" si="8"/>
        <v>88.256689999999992</v>
      </c>
      <c r="I86" s="29">
        <v>12</v>
      </c>
    </row>
    <row r="87" spans="1:9" x14ac:dyDescent="0.25">
      <c r="A87" s="76"/>
      <c r="B87" s="40" t="s">
        <v>85</v>
      </c>
      <c r="C87" s="41">
        <v>87.2</v>
      </c>
      <c r="D87" s="41">
        <f t="shared" si="6"/>
        <v>61.04</v>
      </c>
      <c r="E87" s="42">
        <v>82</v>
      </c>
      <c r="F87" s="42">
        <f t="shared" si="7"/>
        <v>16.400000000000002</v>
      </c>
      <c r="G87" s="29">
        <v>10</v>
      </c>
      <c r="H87" s="42">
        <f t="shared" si="8"/>
        <v>87.44</v>
      </c>
      <c r="I87" s="29">
        <v>13</v>
      </c>
    </row>
    <row r="88" spans="1:9" ht="15" thickBot="1" x14ac:dyDescent="0.3">
      <c r="A88" s="77"/>
      <c r="B88" s="43" t="s">
        <v>86</v>
      </c>
      <c r="C88" s="44">
        <v>87.716700000000003</v>
      </c>
      <c r="D88" s="44">
        <f t="shared" si="6"/>
        <v>61.401689999999995</v>
      </c>
      <c r="E88" s="45">
        <v>79</v>
      </c>
      <c r="F88" s="45">
        <f t="shared" si="7"/>
        <v>15.8</v>
      </c>
      <c r="G88" s="46">
        <v>10</v>
      </c>
      <c r="H88" s="45">
        <f t="shared" si="8"/>
        <v>87.201689999999999</v>
      </c>
      <c r="I88" s="46">
        <v>14</v>
      </c>
    </row>
    <row r="89" spans="1:9" x14ac:dyDescent="0.25">
      <c r="A89" s="61" t="s">
        <v>95</v>
      </c>
      <c r="B89" s="19" t="s">
        <v>98</v>
      </c>
      <c r="C89" s="20">
        <v>88</v>
      </c>
      <c r="D89" s="20">
        <f t="shared" si="6"/>
        <v>61.599999999999994</v>
      </c>
      <c r="E89" s="21">
        <v>100</v>
      </c>
      <c r="F89" s="21">
        <f t="shared" si="7"/>
        <v>20</v>
      </c>
      <c r="G89" s="22">
        <v>9</v>
      </c>
      <c r="H89" s="21">
        <f t="shared" si="8"/>
        <v>90.6</v>
      </c>
      <c r="I89" s="23">
        <v>1</v>
      </c>
    </row>
    <row r="90" spans="1:9" x14ac:dyDescent="0.25">
      <c r="A90" s="62"/>
      <c r="B90" s="15" t="s">
        <v>96</v>
      </c>
      <c r="C90" s="16">
        <v>89</v>
      </c>
      <c r="D90" s="16">
        <f t="shared" si="6"/>
        <v>62.3</v>
      </c>
      <c r="E90" s="17">
        <v>90</v>
      </c>
      <c r="F90" s="17">
        <f t="shared" si="7"/>
        <v>18</v>
      </c>
      <c r="G90" s="18">
        <v>9.8000000000000007</v>
      </c>
      <c r="H90" s="17">
        <f t="shared" si="8"/>
        <v>90.1</v>
      </c>
      <c r="I90" s="24">
        <v>2</v>
      </c>
    </row>
    <row r="91" spans="1:9" x14ac:dyDescent="0.25">
      <c r="A91" s="62"/>
      <c r="B91" s="15" t="s">
        <v>97</v>
      </c>
      <c r="C91" s="16">
        <v>89.666700000000006</v>
      </c>
      <c r="D91" s="16">
        <f t="shared" ref="D91:D92" si="9">C91*0.7</f>
        <v>62.766689999999997</v>
      </c>
      <c r="E91" s="17">
        <v>85</v>
      </c>
      <c r="F91" s="17">
        <f t="shared" ref="F91:F92" si="10">E91*0.2</f>
        <v>17</v>
      </c>
      <c r="G91" s="18">
        <v>9.1999999999999993</v>
      </c>
      <c r="H91" s="17">
        <f t="shared" ref="H91:H92" si="11">D91+F91+G91</f>
        <v>88.96669</v>
      </c>
      <c r="I91" s="24">
        <v>3</v>
      </c>
    </row>
    <row r="92" spans="1:9" ht="15" thickBot="1" x14ac:dyDescent="0.3">
      <c r="A92" s="63"/>
      <c r="B92" s="25" t="s">
        <v>99</v>
      </c>
      <c r="C92" s="26">
        <v>87.666700000000006</v>
      </c>
      <c r="D92" s="26">
        <f t="shared" si="9"/>
        <v>61.366689999999998</v>
      </c>
      <c r="E92" s="27">
        <v>95</v>
      </c>
      <c r="F92" s="27">
        <f t="shared" si="10"/>
        <v>19</v>
      </c>
      <c r="G92" s="28">
        <v>8.6</v>
      </c>
      <c r="H92" s="27">
        <f t="shared" si="11"/>
        <v>88.96669</v>
      </c>
      <c r="I92" s="36">
        <v>3</v>
      </c>
    </row>
    <row r="93" spans="1:9" ht="15" thickBot="1" x14ac:dyDescent="0.3">
      <c r="A93" s="72" t="s">
        <v>109</v>
      </c>
      <c r="B93" s="73"/>
      <c r="C93" s="73"/>
      <c r="D93" s="73"/>
      <c r="E93" s="73"/>
      <c r="F93" s="73"/>
      <c r="G93" s="73"/>
      <c r="H93" s="73"/>
      <c r="I93" s="74"/>
    </row>
  </sheetData>
  <sortState ref="B89:I92">
    <sortCondition descending="1" ref="H3:H92"/>
  </sortState>
  <mergeCells count="13">
    <mergeCell ref="A41:A48"/>
    <mergeCell ref="A93:I93"/>
    <mergeCell ref="A75:A88"/>
    <mergeCell ref="A89:A92"/>
    <mergeCell ref="A49:A51"/>
    <mergeCell ref="A52:A55"/>
    <mergeCell ref="A61:A74"/>
    <mergeCell ref="A56:A60"/>
    <mergeCell ref="A1:I1"/>
    <mergeCell ref="A3:A15"/>
    <mergeCell ref="A23:A37"/>
    <mergeCell ref="A38:A40"/>
    <mergeCell ref="A16:A22"/>
  </mergeCells>
  <phoneticPr fontId="4" type="noConversion"/>
  <conditionalFormatting sqref="B49:B51">
    <cfRule type="duplicateValues" dxfId="8" priority="4"/>
  </conditionalFormatting>
  <conditionalFormatting sqref="B52:B55">
    <cfRule type="duplicateValues" dxfId="7" priority="3"/>
  </conditionalFormatting>
  <conditionalFormatting sqref="B61:B74">
    <cfRule type="duplicateValues" dxfId="6" priority="1"/>
  </conditionalFormatting>
  <conditionalFormatting sqref="B3:B15">
    <cfRule type="duplicateValues" dxfId="5" priority="11"/>
  </conditionalFormatting>
  <conditionalFormatting sqref="B23:B37">
    <cfRule type="duplicateValues" dxfId="4" priority="12"/>
  </conditionalFormatting>
  <conditionalFormatting sqref="B38:B40">
    <cfRule type="duplicateValues" dxfId="3" priority="13"/>
  </conditionalFormatting>
  <conditionalFormatting sqref="B41:B48">
    <cfRule type="duplicateValues" dxfId="2" priority="14"/>
  </conditionalFormatting>
  <conditionalFormatting sqref="B56:B60">
    <cfRule type="duplicateValues" dxfId="1" priority="15"/>
  </conditionalFormatting>
  <conditionalFormatting sqref="B16:B22">
    <cfRule type="duplicateValues" dxfId="0" priority="16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12893</cp:lastModifiedBy>
  <dcterms:created xsi:type="dcterms:W3CDTF">2018-02-27T11:14:00Z</dcterms:created>
  <dcterms:modified xsi:type="dcterms:W3CDTF">2018-11-15T10:26:38Z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