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20级学硕（72）" sheetId="1" r:id="rId1"/>
    <sheet name="20级专硕（165）" sheetId="5" r:id="rId2"/>
    <sheet name="19级学硕（58）" sheetId="3" r:id="rId3"/>
    <sheet name="19级专硕（95" sheetId="6" r:id="rId4"/>
    <sheet name="20级博士（15）" sheetId="4" r:id="rId5"/>
    <sheet name="19级博士（11）" sheetId="7" r:id="rId6"/>
  </sheets>
  <definedNames>
    <definedName name="_xlnm._FilterDatabase" localSheetId="3" hidden="1">'19级专硕（95'!$A$2:$BY$97</definedName>
  </definedNames>
  <calcPr calcId="144525"/>
</workbook>
</file>

<file path=xl/sharedStrings.xml><?xml version="1.0" encoding="utf-8"?>
<sst xmlns="http://schemas.openxmlformats.org/spreadsheetml/2006/main" count="7992" uniqueCount="2809">
  <si>
    <t>食品学院研究生学业奖学金综合测评汇总表（老生）</t>
  </si>
  <si>
    <t>序号</t>
  </si>
  <si>
    <t>学号</t>
  </si>
  <si>
    <t>专业</t>
  </si>
  <si>
    <t>班级</t>
  </si>
  <si>
    <t>姓名</t>
  </si>
  <si>
    <t>联系电话</t>
  </si>
  <si>
    <t>导师</t>
  </si>
  <si>
    <t>学生类别
（下拉选项）</t>
  </si>
  <si>
    <t>培养方式
（下拉选项）</t>
  </si>
  <si>
    <t>一、思想道德品质得分</t>
  </si>
  <si>
    <t>思想道德品质具体加减分明细项</t>
  </si>
  <si>
    <t>一、思想道德品质得分（初审）</t>
  </si>
  <si>
    <t>思想道德品质具体加减分明细项（初审）</t>
  </si>
  <si>
    <t>一、思想道德品质得分（复审）</t>
  </si>
  <si>
    <t>思想道德品质具体加减分明细项（复审）</t>
  </si>
  <si>
    <t>二、学习成绩</t>
  </si>
  <si>
    <t>学习成绩加分明细项</t>
  </si>
  <si>
    <t>二、学习成绩（初审）</t>
  </si>
  <si>
    <t>学习成绩加分明细项（初审）</t>
  </si>
  <si>
    <t>二、学习成绩（复审）</t>
  </si>
  <si>
    <t>学习成绩加分明细项（复审）</t>
  </si>
  <si>
    <t>三、科研成绩</t>
  </si>
  <si>
    <t>科研成绩加分具体明细项</t>
  </si>
  <si>
    <t>三、科研成绩（初审）</t>
  </si>
  <si>
    <t>科研成绩加分具体明细项（初审）</t>
  </si>
  <si>
    <t>三、科研成绩（复审）</t>
  </si>
  <si>
    <t>科研成绩加分具体明细项（复审）</t>
  </si>
  <si>
    <t>四、体育文化与社会实践得分（初审）</t>
  </si>
  <si>
    <t>体育文化与社会实践具体加分明细项</t>
  </si>
  <si>
    <t>体育文化与社会实践具体加分明细项（初审）</t>
  </si>
  <si>
    <t>四、体育文化与社会实践得分（复审）</t>
  </si>
  <si>
    <t>体育文化与社会实践具体加分明细项（复审）</t>
  </si>
  <si>
    <t>总分（精确到小数点后两位）</t>
  </si>
  <si>
    <t>总分（精确到小数点后两位）初审</t>
  </si>
  <si>
    <t>总分（精确到小数点后两位）复审</t>
  </si>
  <si>
    <t>备注</t>
  </si>
  <si>
    <t>审核人</t>
  </si>
  <si>
    <t>食品科学与工程</t>
  </si>
  <si>
    <t>20级硕士1班</t>
  </si>
  <si>
    <t>成钰莹</t>
  </si>
  <si>
    <t>杜冰</t>
  </si>
  <si>
    <t>全日制学术硕士</t>
  </si>
  <si>
    <t>非定向</t>
  </si>
  <si>
    <t>3.7分</t>
  </si>
  <si>
    <r>
      <rPr>
        <sz val="12"/>
        <color rgb="FFFF0000"/>
        <rFont val="仿宋"/>
        <charset val="134"/>
      </rPr>
      <t>（1）三星宿舍 小五山二栋-106  0.6分（用错了证明材料，没有自己名字）</t>
    </r>
    <r>
      <rPr>
        <sz val="12"/>
        <color rgb="FF000000"/>
        <rFont val="仿宋"/>
        <charset val="134"/>
      </rPr>
      <t xml:space="preserve">
（2）致家长一封信  0.1分
（3）优秀学生干部 1分
（4）研究生团支书 2分
</t>
    </r>
  </si>
  <si>
    <t>3.1分</t>
  </si>
  <si>
    <t xml:space="preserve">
（1）致家长一封信  0.1分
（2）优秀学生干部 1分
（3）研究生团支书 2分
</t>
  </si>
  <si>
    <r>
      <rPr>
        <sz val="12"/>
        <rFont val="仿宋"/>
        <charset val="134"/>
      </rPr>
      <t>（1）三星宿舍 小五山二栋-106  0.6分（证明材料已补）</t>
    </r>
    <r>
      <rPr>
        <sz val="12"/>
        <color rgb="FF000000"/>
        <rFont val="仿宋"/>
        <charset val="134"/>
      </rPr>
      <t xml:space="preserve">
（2）致家长一封信  0.1分
（3）优秀学生干部 1分
（4）研究生团支书 2分
</t>
    </r>
  </si>
  <si>
    <r>
      <rPr>
        <sz val="12"/>
        <color rgb="FF000000"/>
        <rFont val="仿宋"/>
        <charset val="134"/>
      </rPr>
      <t>动物微生态与肠道免疫</t>
    </r>
    <r>
      <rPr>
        <sz val="12"/>
        <color rgb="FF000000"/>
        <rFont val="Arial"/>
        <charset val="134"/>
      </rPr>
      <t xml:space="preserve">	</t>
    </r>
    <r>
      <rPr>
        <sz val="12"/>
        <color rgb="FF000000"/>
        <rFont val="仿宋"/>
        <charset val="134"/>
      </rPr>
      <t>2学分</t>
    </r>
    <r>
      <rPr>
        <sz val="12"/>
        <color rgb="FF000000"/>
        <rFont val="Arial"/>
        <charset val="134"/>
      </rPr>
      <t xml:space="preserve">	</t>
    </r>
    <r>
      <rPr>
        <sz val="12"/>
        <color rgb="FF000000"/>
        <rFont val="仿宋"/>
        <charset val="134"/>
      </rPr>
      <t>成绩96
食品加工新技术研究与新产品研发专题</t>
    </r>
    <r>
      <rPr>
        <sz val="12"/>
        <color rgb="FF000000"/>
        <rFont val="Arial"/>
        <charset val="134"/>
      </rPr>
      <t xml:space="preserve">	</t>
    </r>
    <r>
      <rPr>
        <sz val="12"/>
        <color rgb="FF000000"/>
        <rFont val="仿宋"/>
        <charset val="134"/>
      </rPr>
      <t>3学分</t>
    </r>
    <r>
      <rPr>
        <sz val="12"/>
        <color rgb="FF000000"/>
        <rFont val="Arial"/>
        <charset val="134"/>
      </rPr>
      <t xml:space="preserve">	</t>
    </r>
    <r>
      <rPr>
        <sz val="12"/>
        <color rgb="FF000000"/>
        <rFont val="仿宋"/>
        <charset val="134"/>
      </rPr>
      <t>成绩95
食品科学与工程文献综述与专题讨论</t>
    </r>
    <r>
      <rPr>
        <sz val="12"/>
        <color rgb="FF000000"/>
        <rFont val="Arial"/>
        <charset val="134"/>
      </rPr>
      <t xml:space="preserve">	</t>
    </r>
    <r>
      <rPr>
        <sz val="12"/>
        <color rgb="FF000000"/>
        <rFont val="仿宋"/>
        <charset val="134"/>
      </rPr>
      <t>2学分</t>
    </r>
    <r>
      <rPr>
        <sz val="12"/>
        <color rgb="FF000000"/>
        <rFont val="Arial"/>
        <charset val="134"/>
      </rPr>
      <t xml:space="preserve">	</t>
    </r>
    <r>
      <rPr>
        <sz val="12"/>
        <color rgb="FF000000"/>
        <rFont val="仿宋"/>
        <charset val="134"/>
      </rPr>
      <t>成绩94
智能制造与食品加工</t>
    </r>
    <r>
      <rPr>
        <sz val="12"/>
        <color rgb="FF000000"/>
        <rFont val="Arial"/>
        <charset val="134"/>
      </rPr>
      <t xml:space="preserve">	</t>
    </r>
    <r>
      <rPr>
        <sz val="12"/>
        <color rgb="FF000000"/>
        <rFont val="仿宋"/>
        <charset val="134"/>
      </rPr>
      <t>1学分</t>
    </r>
    <r>
      <rPr>
        <sz val="12"/>
        <color rgb="FF000000"/>
        <rFont val="Arial"/>
        <charset val="134"/>
      </rPr>
      <t xml:space="preserve">	</t>
    </r>
    <r>
      <rPr>
        <sz val="12"/>
        <color rgb="FF000000"/>
        <rFont val="仿宋"/>
        <charset val="134"/>
      </rPr>
      <t>成绩93
现代仪器分析方法与原理</t>
    </r>
    <r>
      <rPr>
        <sz val="12"/>
        <color rgb="FF000000"/>
        <rFont val="Arial"/>
        <charset val="134"/>
      </rPr>
      <t xml:space="preserve">	</t>
    </r>
    <r>
      <rPr>
        <sz val="12"/>
        <color rgb="FF000000"/>
        <rFont val="仿宋"/>
        <charset val="134"/>
      </rPr>
      <t>3学分</t>
    </r>
    <r>
      <rPr>
        <sz val="12"/>
        <color rgb="FF000000"/>
        <rFont val="Arial"/>
        <charset val="134"/>
      </rPr>
      <t xml:space="preserve">	</t>
    </r>
    <r>
      <rPr>
        <sz val="12"/>
        <color rgb="FF000000"/>
        <rFont val="仿宋"/>
        <charset val="134"/>
      </rPr>
      <t>成绩89
研究生学术与职业素养讲座（MOOC）</t>
    </r>
    <r>
      <rPr>
        <sz val="12"/>
        <color rgb="FF000000"/>
        <rFont val="Arial"/>
        <charset val="134"/>
      </rPr>
      <t xml:space="preserve">	</t>
    </r>
    <r>
      <rPr>
        <sz val="12"/>
        <color rgb="FF000000"/>
        <rFont val="仿宋"/>
        <charset val="134"/>
      </rPr>
      <t>3学分</t>
    </r>
    <r>
      <rPr>
        <sz val="12"/>
        <color rgb="FF000000"/>
        <rFont val="Arial"/>
        <charset val="134"/>
      </rPr>
      <t xml:space="preserve">	</t>
    </r>
    <r>
      <rPr>
        <sz val="12"/>
        <color rgb="FF000000"/>
        <rFont val="仿宋"/>
        <charset val="134"/>
      </rPr>
      <t>成绩91
食品科学研究专题</t>
    </r>
    <r>
      <rPr>
        <sz val="12"/>
        <color rgb="FF000000"/>
        <rFont val="Arial"/>
        <charset val="134"/>
      </rPr>
      <t xml:space="preserve">	</t>
    </r>
    <r>
      <rPr>
        <sz val="12"/>
        <color rgb="FF000000"/>
        <rFont val="仿宋"/>
        <charset val="134"/>
      </rPr>
      <t>3学分</t>
    </r>
    <r>
      <rPr>
        <sz val="12"/>
        <color rgb="FF000000"/>
        <rFont val="Arial"/>
        <charset val="134"/>
      </rPr>
      <t xml:space="preserve">	</t>
    </r>
    <r>
      <rPr>
        <sz val="12"/>
        <color rgb="FF000000"/>
        <rFont val="仿宋"/>
        <charset val="134"/>
      </rPr>
      <t>成绩86
硕士生英语</t>
    </r>
    <r>
      <rPr>
        <sz val="12"/>
        <color rgb="FF000000"/>
        <rFont val="Arial"/>
        <charset val="134"/>
      </rPr>
      <t xml:space="preserve">	</t>
    </r>
    <r>
      <rPr>
        <sz val="12"/>
        <color rgb="FF000000"/>
        <rFont val="仿宋"/>
        <charset val="134"/>
      </rPr>
      <t>3学分</t>
    </r>
    <r>
      <rPr>
        <sz val="12"/>
        <color rgb="FF000000"/>
        <rFont val="Arial"/>
        <charset val="134"/>
      </rPr>
      <t xml:space="preserve">	</t>
    </r>
    <r>
      <rPr>
        <sz val="12"/>
        <color rgb="FF000000"/>
        <rFont val="仿宋"/>
        <charset val="134"/>
      </rPr>
      <t>成绩91
中国特色社会主义理论与实践研究</t>
    </r>
    <r>
      <rPr>
        <sz val="12"/>
        <color rgb="FF000000"/>
        <rFont val="Arial"/>
        <charset val="134"/>
      </rPr>
      <t xml:space="preserve">	</t>
    </r>
    <r>
      <rPr>
        <sz val="12"/>
        <color rgb="FF000000"/>
        <rFont val="仿宋"/>
        <charset val="134"/>
      </rPr>
      <t>2学分</t>
    </r>
    <r>
      <rPr>
        <sz val="12"/>
        <color rgb="FF000000"/>
        <rFont val="Arial"/>
        <charset val="134"/>
      </rPr>
      <t xml:space="preserve">	</t>
    </r>
    <r>
      <rPr>
        <sz val="12"/>
        <color rgb="FF000000"/>
        <rFont val="仿宋"/>
        <charset val="134"/>
      </rPr>
      <t>成绩93
马克思主义与社会科学方法论</t>
    </r>
    <r>
      <rPr>
        <sz val="12"/>
        <color rgb="FF000000"/>
        <rFont val="Arial"/>
        <charset val="134"/>
      </rPr>
      <t xml:space="preserve">	</t>
    </r>
    <r>
      <rPr>
        <sz val="12"/>
        <color rgb="FF000000"/>
        <rFont val="仿宋"/>
        <charset val="134"/>
      </rPr>
      <t>1学分</t>
    </r>
    <r>
      <rPr>
        <sz val="12"/>
        <color rgb="FF000000"/>
        <rFont val="Arial"/>
        <charset val="134"/>
      </rPr>
      <t xml:space="preserve">	</t>
    </r>
    <r>
      <rPr>
        <sz val="12"/>
        <color rgb="FF000000"/>
        <rFont val="仿宋"/>
        <charset val="134"/>
      </rPr>
      <t xml:space="preserve">成绩91
绩点平均分 91.57分 
学习成绩得分：27.47
</t>
    </r>
  </si>
  <si>
    <r>
      <rPr>
        <sz val="12"/>
        <color rgb="FF000000"/>
        <rFont val="仿宋"/>
        <charset val="134"/>
      </rPr>
      <t xml:space="preserve">（1）北大中文核心（高温加热对牛油果油、亚麻籽油以及核桃油的品质影响，中国油脂，2021年8月）  5分；
</t>
    </r>
    <r>
      <rPr>
        <sz val="12"/>
        <color rgb="FFFF0000"/>
        <rFont val="仿宋"/>
        <charset val="134"/>
      </rPr>
      <t>（2）第十三届实验技能创新大赛参与0.2分（补交有盖章的证明材料或者链接）</t>
    </r>
    <r>
      <rPr>
        <sz val="12"/>
        <color rgb="FF000000"/>
        <rFont val="仿宋"/>
        <charset val="134"/>
      </rPr>
      <t xml:space="preserve">
（3）食品学院第十届综述大赛参与  0.2分
</t>
    </r>
  </si>
  <si>
    <t>5.2分</t>
  </si>
  <si>
    <t xml:space="preserve">（1）北大中文核心（高温加热对牛油果油、亚麻籽油以及核桃油的品质影响，中国油脂，2021年8月）  5分；
（2）食品学院第十届综述大赛参与  0.2分
</t>
  </si>
  <si>
    <r>
      <rPr>
        <sz val="12"/>
        <color rgb="FF000000"/>
        <rFont val="仿宋"/>
        <charset val="134"/>
      </rPr>
      <t xml:space="preserve">（1）北大中文核心（高温加热对牛油果油、亚麻籽油以及核桃油的品质影响，中国油脂，2021年8月）  5分；
</t>
    </r>
    <r>
      <rPr>
        <sz val="12"/>
        <color rgb="FFFF0000"/>
        <rFont val="仿宋"/>
        <charset val="134"/>
      </rPr>
      <t>（2）第十三届实验技能创新大赛参与0.2分（已补交有盖章的证明材料）</t>
    </r>
    <r>
      <rPr>
        <sz val="12"/>
        <color rgb="FF000000"/>
        <rFont val="仿宋"/>
        <charset val="134"/>
      </rPr>
      <t xml:space="preserve">
（3）食品学院第十届综述大赛参与  0.2分
</t>
    </r>
  </si>
  <si>
    <r>
      <rPr>
        <sz val="12"/>
        <color rgb="FF000000"/>
        <rFont val="仿宋"/>
        <charset val="134"/>
      </rPr>
      <t xml:space="preserve">（1）食品学院院运会女子跳远参与  0.2分
（2）食院第27届田径运动会方阵人员0.2分
（3）参加院内篮球招新选拔赛 0.2分
（4）参加院内篮球选拔赛 0.2分
（5）参加院内乒乓球选拔赛 0.2分
</t>
    </r>
    <r>
      <rPr>
        <sz val="12"/>
        <color rgb="FFFF0000"/>
        <rFont val="仿宋"/>
        <charset val="134"/>
      </rPr>
      <t>（6）心临其境0.2分（无名字证明是本人）</t>
    </r>
    <r>
      <rPr>
        <sz val="12"/>
        <color rgb="FF000000"/>
        <rFont val="仿宋"/>
        <charset val="134"/>
      </rPr>
      <t xml:space="preserve">
（7）趣味运动会参与0.2分；
</t>
    </r>
  </si>
  <si>
    <t>1.2分</t>
  </si>
  <si>
    <t xml:space="preserve">（1）食品学院院运会女子跳远参与  0.2分
（2）食院第27届田径运动会方阵人员0.2分
（3）参加院内篮球招新选拔赛 0.2分
（4）参加院内篮球选拔赛 0.2分
（5）参加院内乒乓球选拔赛 0.2分
（6）趣味运动会参与0.2分；
</t>
  </si>
  <si>
    <r>
      <rPr>
        <sz val="12"/>
        <color rgb="FF000000"/>
        <rFont val="仿宋"/>
        <charset val="134"/>
      </rPr>
      <t xml:space="preserve">（1）食品学院院运会女子跳远参与  0.2分
（2）食院第27届田径运动会方阵人员0.2分
（3）参加院内篮球招新选拔赛 0.2分
（4）参加院内篮球选拔赛 0.2分
（5）参加院内乒乓球选拔赛 0.2分
</t>
    </r>
    <r>
      <rPr>
        <sz val="12"/>
        <color rgb="FFFF0000"/>
        <rFont val="仿宋"/>
        <charset val="134"/>
      </rPr>
      <t>（6）心临其境0.1分（已补证明）</t>
    </r>
    <r>
      <rPr>
        <sz val="12"/>
        <color rgb="FF000000"/>
        <rFont val="仿宋"/>
        <charset val="134"/>
      </rPr>
      <t xml:space="preserve">
（7）趣味运动会参与0.2分；
</t>
    </r>
  </si>
  <si>
    <t>郑妙玲</t>
  </si>
  <si>
    <t>杜李宇</t>
  </si>
  <si>
    <t>廖振林</t>
  </si>
  <si>
    <t>（1）新媒体部干事 1分 ；
（2）三星宿舍小五山2-102  0.6分；
（3）致家长一封信 0.1分；
（4）食品大讲堂第五期0.2分；
（5）第十期广东中衡山论坛0.2分；
（6）红旗研究生会 0.2分。
（7）《有效利用专利信息，持续提升专利质量》讲座   0.2分</t>
  </si>
  <si>
    <r>
      <rPr>
        <sz val="12"/>
        <color rgb="FF000000"/>
        <rFont val="仿宋"/>
        <charset val="134"/>
      </rPr>
      <t>食品微生物基因工程实验技术</t>
    </r>
    <r>
      <rPr>
        <sz val="12"/>
        <color rgb="FF000000"/>
        <rFont val="Arial"/>
        <charset val="134"/>
      </rPr>
      <t xml:space="preserve">	</t>
    </r>
    <r>
      <rPr>
        <sz val="12"/>
        <color rgb="FF000000"/>
        <rFont val="仿宋"/>
        <charset val="134"/>
      </rPr>
      <t xml:space="preserve">   学分：3  成绩：89</t>
    </r>
    <r>
      <rPr>
        <sz val="12"/>
        <color rgb="FF000000"/>
        <rFont val="Arial"/>
        <charset val="134"/>
      </rPr>
      <t xml:space="preserve">	</t>
    </r>
    <r>
      <rPr>
        <sz val="12"/>
        <color rgb="FF000000"/>
        <rFont val="仿宋"/>
        <charset val="134"/>
      </rPr>
      <t xml:space="preserve">
发酵工程</t>
    </r>
    <r>
      <rPr>
        <sz val="12"/>
        <color rgb="FF000000"/>
        <rFont val="Arial"/>
        <charset val="134"/>
      </rPr>
      <t xml:space="preserve">	</t>
    </r>
    <r>
      <rPr>
        <sz val="12"/>
        <color rgb="FF000000"/>
        <rFont val="仿宋"/>
        <charset val="134"/>
      </rPr>
      <t xml:space="preserve">                    学分：3   成绩：88</t>
    </r>
    <r>
      <rPr>
        <sz val="12"/>
        <color rgb="FF000000"/>
        <rFont val="Arial"/>
        <charset val="134"/>
      </rPr>
      <t xml:space="preserve">		</t>
    </r>
    <r>
      <rPr>
        <sz val="12"/>
        <color rgb="FF000000"/>
        <rFont val="仿宋"/>
        <charset val="134"/>
      </rPr>
      <t xml:space="preserve"> 
高级食品化学</t>
    </r>
    <r>
      <rPr>
        <sz val="12"/>
        <color rgb="FF000000"/>
        <rFont val="Arial"/>
        <charset val="134"/>
      </rPr>
      <t xml:space="preserve">		</t>
    </r>
    <r>
      <rPr>
        <sz val="12"/>
        <color rgb="FF000000"/>
        <rFont val="仿宋"/>
        <charset val="134"/>
      </rPr>
      <t xml:space="preserve">             学分：2   成绩：91</t>
    </r>
    <r>
      <rPr>
        <sz val="12"/>
        <color rgb="FF000000"/>
        <rFont val="Arial"/>
        <charset val="134"/>
      </rPr>
      <t xml:space="preserve">		</t>
    </r>
    <r>
      <rPr>
        <sz val="12"/>
        <color rgb="FF000000"/>
        <rFont val="仿宋"/>
        <charset val="134"/>
      </rPr>
      <t xml:space="preserve"> 
工业微生物育种</t>
    </r>
    <r>
      <rPr>
        <sz val="12"/>
        <color rgb="FF000000"/>
        <rFont val="Arial"/>
        <charset val="134"/>
      </rPr>
      <t xml:space="preserve">		</t>
    </r>
    <r>
      <rPr>
        <sz val="12"/>
        <color rgb="FF000000"/>
        <rFont val="仿宋"/>
        <charset val="134"/>
      </rPr>
      <t xml:space="preserve">          学分：2   成绩：94</t>
    </r>
    <r>
      <rPr>
        <sz val="12"/>
        <color rgb="FF000000"/>
        <rFont val="Arial"/>
        <charset val="134"/>
      </rPr>
      <t xml:space="preserve">		</t>
    </r>
    <r>
      <rPr>
        <sz val="12"/>
        <color rgb="FF000000"/>
        <rFont val="仿宋"/>
        <charset val="134"/>
      </rPr>
      <t xml:space="preserve"> 
如何写好科研论文(MOOC)</t>
    </r>
    <r>
      <rPr>
        <sz val="12"/>
        <color rgb="FF000000"/>
        <rFont val="Arial"/>
        <charset val="134"/>
      </rPr>
      <t xml:space="preserve">	</t>
    </r>
    <r>
      <rPr>
        <sz val="12"/>
        <color rgb="FF000000"/>
        <rFont val="仿宋"/>
        <charset val="134"/>
      </rPr>
      <t xml:space="preserve">      学分：2   成绩：94</t>
    </r>
    <r>
      <rPr>
        <sz val="12"/>
        <color rgb="FF000000"/>
        <rFont val="Arial"/>
        <charset val="134"/>
      </rPr>
      <t xml:space="preserve">		</t>
    </r>
    <r>
      <rPr>
        <sz val="12"/>
        <color rgb="FF000000"/>
        <rFont val="仿宋"/>
        <charset val="134"/>
      </rPr>
      <t xml:space="preserve"> 
硕士生英语</t>
    </r>
    <r>
      <rPr>
        <sz val="12"/>
        <color rgb="FF000000"/>
        <rFont val="Arial"/>
        <charset val="134"/>
      </rPr>
      <t xml:space="preserve">	</t>
    </r>
    <r>
      <rPr>
        <sz val="12"/>
        <color rgb="FF000000"/>
        <rFont val="仿宋"/>
        <charset val="134"/>
      </rPr>
      <t xml:space="preserve">                    学分：3   成绩：95</t>
    </r>
    <r>
      <rPr>
        <sz val="12"/>
        <color rgb="FF000000"/>
        <rFont val="Arial"/>
        <charset val="134"/>
      </rPr>
      <t xml:space="preserve">		</t>
    </r>
    <r>
      <rPr>
        <sz val="12"/>
        <color rgb="FF000000"/>
        <rFont val="仿宋"/>
        <charset val="134"/>
      </rPr>
      <t xml:space="preserve"> 
中国特色社会主义理论与实践研究 学分：2   成绩：89</t>
    </r>
    <r>
      <rPr>
        <sz val="12"/>
        <color rgb="FF000000"/>
        <rFont val="Arial"/>
        <charset val="134"/>
      </rPr>
      <t xml:space="preserve">	</t>
    </r>
    <r>
      <rPr>
        <sz val="12"/>
        <color rgb="FF000000"/>
        <rFont val="仿宋"/>
        <charset val="134"/>
      </rPr>
      <t xml:space="preserve">
马克思主义与社会科学方法论     学分：1</t>
    </r>
    <r>
      <rPr>
        <sz val="12"/>
        <color rgb="FF000000"/>
        <rFont val="Arial"/>
        <charset val="134"/>
      </rPr>
      <t xml:space="preserve">	</t>
    </r>
    <r>
      <rPr>
        <sz val="12"/>
        <color rgb="FF000000"/>
        <rFont val="仿宋"/>
        <charset val="134"/>
      </rPr>
      <t xml:space="preserve">  成绩：91</t>
    </r>
    <r>
      <rPr>
        <sz val="12"/>
        <color rgb="FF000000"/>
        <rFont val="Arial"/>
        <charset val="134"/>
      </rPr>
      <t xml:space="preserve">		</t>
    </r>
    <r>
      <rPr>
        <sz val="12"/>
        <color rgb="FF000000"/>
        <rFont val="仿宋"/>
        <charset val="134"/>
      </rPr>
      <t xml:space="preserve"> 
食品科学研究专题</t>
    </r>
    <r>
      <rPr>
        <sz val="12"/>
        <color rgb="FF000000"/>
        <rFont val="Arial"/>
        <charset val="134"/>
      </rPr>
      <t xml:space="preserve">	</t>
    </r>
    <r>
      <rPr>
        <sz val="12"/>
        <color rgb="FF000000"/>
        <rFont val="仿宋"/>
        <charset val="134"/>
      </rPr>
      <t xml:space="preserve">              学分：3  成绩：85</t>
    </r>
    <r>
      <rPr>
        <sz val="12"/>
        <color rgb="FF000000"/>
        <rFont val="Arial"/>
        <charset val="134"/>
      </rPr>
      <t xml:space="preserve">	</t>
    </r>
    <r>
      <rPr>
        <sz val="12"/>
        <color rgb="FF000000"/>
        <rFont val="仿宋"/>
        <charset val="134"/>
      </rPr>
      <t xml:space="preserve">
食品营养与功能性食品研究专题   学分：2   成绩：91
</t>
    </r>
  </si>
  <si>
    <t xml:space="preserve">（1）北大中文核心EI《肠道菌群促炎与动脉粥样硬化发生关系研究进展，食品科学，2021-01-15》 9分  ；
（2）食品学院第十届综述大赛参与 0.2分。
</t>
  </si>
  <si>
    <r>
      <rPr>
        <sz val="12"/>
        <color rgb="FF000000"/>
        <rFont val="仿宋"/>
        <charset val="134"/>
      </rPr>
      <t>（1）北大中文核心《肠道菌群促炎与动脉粥样硬化发生关系研究进展，食品科学，2021-01-15》</t>
    </r>
    <r>
      <rPr>
        <sz val="12"/>
        <color rgb="FFFF0000"/>
        <rFont val="仿宋"/>
        <charset val="134"/>
      </rPr>
      <t xml:space="preserve">（检索证明只写北大核心，没有写是EI） 7分  </t>
    </r>
    <r>
      <rPr>
        <sz val="12"/>
        <color rgb="FF000000"/>
        <rFont val="仿宋"/>
        <charset val="134"/>
      </rPr>
      <t xml:space="preserve">；
（2）食品学院第十届综述大赛参与 0.2分。
</t>
    </r>
  </si>
  <si>
    <t>0.6分</t>
  </si>
  <si>
    <t xml:space="preserve">（1）食品学院院运会方阵参与  0.2分；
（2）乒乓球比赛参与 0.2分；
（3）食品学院院运会女子铅球参与 0.2分。
</t>
  </si>
  <si>
    <t>赖玉萍</t>
  </si>
  <si>
    <t>黎攀</t>
  </si>
  <si>
    <t>3.3分</t>
  </si>
  <si>
    <t>（1）五星宿舍 小五山2-123  1分；
（2）研会优秀干事 1分；
（3）红旗研会 0.2分
（4）研会干事 1分
（5）致家长的一封信  0.1分；</t>
  </si>
  <si>
    <t>智能制造与食品加工 1学分  90分
 动物微生态与肠道免疫  2学分 94分 
现代仪器分析方法与原理  3学分 88分
研究生学术与职业素养讲座（MOOC）3学分  95分
硕士生英语  3学分  94分
中国特色社会主义理论与实践研究  2学分 94分
食品加工新技术研究与新产品研发专题  3学分  93分
食品科学与工程文献综述与专题讨论  2学分  86分
  食品科学研究专题  3学分  85分
  自然辩证法概论  1学分  94分
绩点平均分：90.26，绩点平均分*0.3=27.08</t>
  </si>
  <si>
    <t>27.08分</t>
  </si>
  <si>
    <t>5.4分</t>
  </si>
  <si>
    <t xml:space="preserve">（1）《亚麻籽油的营养成分及功效机制研究进展》-北大中文核心《中国油脂》-2021.7     5分
（2）食品学院综述大赛参与   0.2分
（3）学术讲座-生物技术大会    0.2分
</t>
  </si>
  <si>
    <r>
      <rPr>
        <sz val="12"/>
        <color rgb="FF000000"/>
        <rFont val="仿宋"/>
        <charset val="134"/>
      </rPr>
      <t>（1）食品学院院运会方正队参与    0.2分
（2）食品学院女子篮球选拔赛    0.2分
（3）</t>
    </r>
    <r>
      <rPr>
        <sz val="12"/>
        <color rgb="FFFF0000"/>
        <rFont val="仿宋"/>
        <charset val="134"/>
      </rPr>
      <t>非体育类竞赛院级线下活动-艺术学院“心临其境”大学生心理素质拓展比赛 0.2分   (无证明本人材料 需要补，线上非学术比赛参与算0.1分)</t>
    </r>
    <r>
      <rPr>
        <sz val="12"/>
        <color rgb="FF000000"/>
        <rFont val="仿宋"/>
        <charset val="134"/>
      </rPr>
      <t xml:space="preserve">
</t>
    </r>
  </si>
  <si>
    <t>0.4分</t>
  </si>
  <si>
    <t>（1）食品学院院运会方正队参与    0.2分
（2）食品学院女子篮球选拔赛    0.2分</t>
  </si>
  <si>
    <t>（1）食品学院院运会方正队参与    0.2分
（2）食品学院女子篮球选拔赛    0.2分（3）“心临其境”大学生心理素质拓展比赛 0.1分</t>
  </si>
  <si>
    <t>赵孟斌</t>
  </si>
  <si>
    <t>陈美妙</t>
  </si>
  <si>
    <t>肖杰</t>
  </si>
  <si>
    <t>1.3分</t>
  </si>
  <si>
    <r>
      <rPr>
        <sz val="12"/>
        <color rgb="FF000000"/>
        <rFont val="仿宋"/>
        <charset val="134"/>
      </rPr>
      <t>1.</t>
    </r>
    <r>
      <rPr>
        <sz val="12"/>
        <color rgb="FF000000"/>
        <rFont val="Arial"/>
        <charset val="134"/>
      </rPr>
      <t xml:space="preserve">	</t>
    </r>
    <r>
      <rPr>
        <sz val="12"/>
        <color rgb="FF000000"/>
        <rFont val="仿宋"/>
        <charset val="134"/>
      </rPr>
      <t>2020.12.22-食品大讲堂第七期             0.2分
2.</t>
    </r>
    <r>
      <rPr>
        <sz val="12"/>
        <color rgb="FF000000"/>
        <rFont val="Arial"/>
        <charset val="134"/>
      </rPr>
      <t xml:space="preserve">	</t>
    </r>
    <r>
      <rPr>
        <sz val="12"/>
        <color rgb="FF000000"/>
        <rFont val="仿宋"/>
        <charset val="134"/>
      </rPr>
      <t>2021.4.21-情绪调节与压力管理讲座        0.2分
3.</t>
    </r>
    <r>
      <rPr>
        <sz val="12"/>
        <color rgb="FF000000"/>
        <rFont val="Arial"/>
        <charset val="134"/>
      </rPr>
      <t xml:space="preserve">	</t>
    </r>
    <r>
      <rPr>
        <sz val="12"/>
        <color rgb="FF000000"/>
        <rFont val="仿宋"/>
        <charset val="134"/>
      </rPr>
      <t>2021.05.09-布衣院士时代报告剧           0.2 分
4.</t>
    </r>
    <r>
      <rPr>
        <sz val="12"/>
        <color rgb="FF000000"/>
        <rFont val="Arial"/>
        <charset val="134"/>
      </rPr>
      <t xml:space="preserve">	</t>
    </r>
    <r>
      <rPr>
        <sz val="12"/>
        <color rgb="FF000000"/>
        <rFont val="仿宋"/>
        <charset val="134"/>
      </rPr>
      <t>一星宿舍                               0.2分
5.</t>
    </r>
    <r>
      <rPr>
        <sz val="12"/>
        <color rgb="FF000000"/>
        <rFont val="Arial"/>
        <charset val="134"/>
      </rPr>
      <t xml:space="preserve">	</t>
    </r>
    <r>
      <rPr>
        <sz val="12"/>
        <color rgb="FF000000"/>
        <rFont val="仿宋"/>
        <charset val="134"/>
      </rPr>
      <t>先进党支部                             0.2分
6.</t>
    </r>
    <r>
      <rPr>
        <sz val="12"/>
        <color rgb="FF000000"/>
        <rFont val="Arial"/>
        <charset val="134"/>
      </rPr>
      <t xml:space="preserve">	</t>
    </r>
    <r>
      <rPr>
        <sz val="12"/>
        <color rgb="FF000000"/>
        <rFont val="仿宋"/>
        <charset val="134"/>
      </rPr>
      <t>致家长的一封信活动                     0.1分                       
7.</t>
    </r>
    <r>
      <rPr>
        <sz val="12"/>
        <color rgb="FF000000"/>
        <rFont val="Arial"/>
        <charset val="134"/>
      </rPr>
      <t xml:space="preserve">	</t>
    </r>
    <r>
      <rPr>
        <sz val="12"/>
        <color rgb="FF000000"/>
        <rFont val="仿宋"/>
        <charset val="134"/>
      </rPr>
      <t>2020.12.13-第十期广东中衡山论坛——“教师发展与学科建设”高端论坛 0.2分</t>
    </r>
  </si>
  <si>
    <r>
      <rPr>
        <sz val="12"/>
        <color rgb="FF000000"/>
        <rFont val="仿宋"/>
        <charset val="134"/>
      </rPr>
      <t>课程名称</t>
    </r>
    <r>
      <rPr>
        <sz val="12"/>
        <color rgb="FF000000"/>
        <rFont val="Arial"/>
        <charset val="134"/>
      </rPr>
      <t xml:space="preserve">	</t>
    </r>
    <r>
      <rPr>
        <sz val="12"/>
        <color rgb="FF000000"/>
        <rFont val="仿宋"/>
        <charset val="134"/>
      </rPr>
      <t xml:space="preserve">                            学分</t>
    </r>
    <r>
      <rPr>
        <sz val="12"/>
        <color rgb="FF000000"/>
        <rFont val="Arial"/>
        <charset val="134"/>
      </rPr>
      <t xml:space="preserve">		</t>
    </r>
    <r>
      <rPr>
        <sz val="12"/>
        <color rgb="FF000000"/>
        <rFont val="仿宋"/>
        <charset val="134"/>
      </rPr>
      <t>成绩</t>
    </r>
    <r>
      <rPr>
        <sz val="12"/>
        <color rgb="FF000000"/>
        <rFont val="Arial"/>
        <charset val="134"/>
      </rPr>
      <t xml:space="preserve">	</t>
    </r>
    <r>
      <rPr>
        <sz val="12"/>
        <color rgb="FF000000"/>
        <rFont val="仿宋"/>
        <charset val="134"/>
      </rPr>
      <t xml:space="preserve">
天然产物化学  </t>
    </r>
    <r>
      <rPr>
        <sz val="12"/>
        <color rgb="FF000000"/>
        <rFont val="Arial"/>
        <charset val="134"/>
      </rPr>
      <t xml:space="preserve">	</t>
    </r>
    <r>
      <rPr>
        <sz val="12"/>
        <color rgb="FF000000"/>
        <rFont val="仿宋"/>
        <charset val="134"/>
      </rPr>
      <t xml:space="preserve">                         2 </t>
    </r>
    <r>
      <rPr>
        <sz val="12"/>
        <color rgb="FF000000"/>
        <rFont val="Arial"/>
        <charset val="134"/>
      </rPr>
      <t xml:space="preserve">		</t>
    </r>
    <r>
      <rPr>
        <sz val="12"/>
        <color rgb="FF000000"/>
        <rFont val="仿宋"/>
        <charset val="134"/>
      </rPr>
      <t xml:space="preserve">     93 </t>
    </r>
    <r>
      <rPr>
        <sz val="12"/>
        <color rgb="FF000000"/>
        <rFont val="Arial"/>
        <charset val="134"/>
      </rPr>
      <t xml:space="preserve">	</t>
    </r>
    <r>
      <rPr>
        <sz val="12"/>
        <color rgb="FF000000"/>
        <rFont val="仿宋"/>
        <charset val="134"/>
      </rPr>
      <t xml:space="preserve">
研究生学习适应与发展 </t>
    </r>
    <r>
      <rPr>
        <sz val="12"/>
        <color rgb="FF000000"/>
        <rFont val="Arial"/>
        <charset val="134"/>
      </rPr>
      <t xml:space="preserve">	</t>
    </r>
    <r>
      <rPr>
        <sz val="12"/>
        <color rgb="FF000000"/>
        <rFont val="仿宋"/>
        <charset val="134"/>
      </rPr>
      <t xml:space="preserve">                 2     </t>
    </r>
    <r>
      <rPr>
        <sz val="12"/>
        <color rgb="FF000000"/>
        <rFont val="Arial"/>
        <charset val="134"/>
      </rPr>
      <t xml:space="preserve">	</t>
    </r>
    <r>
      <rPr>
        <sz val="12"/>
        <color rgb="FF000000"/>
        <rFont val="仿宋"/>
        <charset val="134"/>
      </rPr>
      <t xml:space="preserve">     89 </t>
    </r>
    <r>
      <rPr>
        <sz val="12"/>
        <color rgb="FF000000"/>
        <rFont val="Arial"/>
        <charset val="134"/>
      </rPr>
      <t xml:space="preserve">	</t>
    </r>
    <r>
      <rPr>
        <sz val="12"/>
        <color rgb="FF000000"/>
        <rFont val="仿宋"/>
        <charset val="134"/>
      </rPr>
      <t xml:space="preserve">
实验动物学 </t>
    </r>
    <r>
      <rPr>
        <sz val="12"/>
        <color rgb="FF000000"/>
        <rFont val="Arial"/>
        <charset val="134"/>
      </rPr>
      <t xml:space="preserve">		</t>
    </r>
    <r>
      <rPr>
        <sz val="12"/>
        <color rgb="FF000000"/>
        <rFont val="仿宋"/>
        <charset val="134"/>
      </rPr>
      <t xml:space="preserve">                         2           94 </t>
    </r>
    <r>
      <rPr>
        <sz val="12"/>
        <color rgb="FF000000"/>
        <rFont val="Arial"/>
        <charset val="134"/>
      </rPr>
      <t xml:space="preserve">	</t>
    </r>
    <r>
      <rPr>
        <sz val="12"/>
        <color rgb="FF000000"/>
        <rFont val="仿宋"/>
        <charset val="134"/>
      </rPr>
      <t xml:space="preserve">
食品与健康及保健食品开发趋势专题         2 </t>
    </r>
    <r>
      <rPr>
        <sz val="12"/>
        <color rgb="FF000000"/>
        <rFont val="Arial"/>
        <charset val="134"/>
      </rPr>
      <t xml:space="preserve">		</t>
    </r>
    <r>
      <rPr>
        <sz val="12"/>
        <color rgb="FF000000"/>
        <rFont val="仿宋"/>
        <charset val="134"/>
      </rPr>
      <t xml:space="preserve">     95 </t>
    </r>
    <r>
      <rPr>
        <sz val="12"/>
        <color rgb="FF000000"/>
        <rFont val="Arial"/>
        <charset val="134"/>
      </rPr>
      <t xml:space="preserve">	</t>
    </r>
    <r>
      <rPr>
        <sz val="12"/>
        <color rgb="FF000000"/>
        <rFont val="仿宋"/>
        <charset val="134"/>
      </rPr>
      <t xml:space="preserve">
硕士生英语 </t>
    </r>
    <r>
      <rPr>
        <sz val="12"/>
        <color rgb="FF000000"/>
        <rFont val="Arial"/>
        <charset val="134"/>
      </rPr>
      <t xml:space="preserve">	</t>
    </r>
    <r>
      <rPr>
        <sz val="12"/>
        <color rgb="FF000000"/>
        <rFont val="仿宋"/>
        <charset val="134"/>
      </rPr>
      <t xml:space="preserve">                             3 </t>
    </r>
    <r>
      <rPr>
        <sz val="12"/>
        <color rgb="FF000000"/>
        <rFont val="Arial"/>
        <charset val="134"/>
      </rPr>
      <t xml:space="preserve">	</t>
    </r>
    <r>
      <rPr>
        <sz val="12"/>
        <color rgb="FF000000"/>
        <rFont val="仿宋"/>
        <charset val="134"/>
      </rPr>
      <t xml:space="preserve">         90 </t>
    </r>
    <r>
      <rPr>
        <sz val="12"/>
        <color rgb="FF000000"/>
        <rFont val="Arial"/>
        <charset val="134"/>
      </rPr>
      <t xml:space="preserve">	</t>
    </r>
    <r>
      <rPr>
        <sz val="12"/>
        <color rgb="FF000000"/>
        <rFont val="仿宋"/>
        <charset val="134"/>
      </rPr>
      <t xml:space="preserve">
中国特色社会主义理论与实践研究 </t>
    </r>
    <r>
      <rPr>
        <sz val="12"/>
        <color rgb="FF000000"/>
        <rFont val="Arial"/>
        <charset val="134"/>
      </rPr>
      <t xml:space="preserve">	</t>
    </r>
    <r>
      <rPr>
        <sz val="12"/>
        <color rgb="FF000000"/>
        <rFont val="仿宋"/>
        <charset val="134"/>
      </rPr>
      <t xml:space="preserve">         2 </t>
    </r>
    <r>
      <rPr>
        <sz val="12"/>
        <color rgb="FF000000"/>
        <rFont val="Arial"/>
        <charset val="134"/>
      </rPr>
      <t xml:space="preserve">		</t>
    </r>
    <r>
      <rPr>
        <sz val="12"/>
        <color rgb="FF000000"/>
        <rFont val="仿宋"/>
        <charset val="134"/>
      </rPr>
      <t xml:space="preserve">     90 </t>
    </r>
    <r>
      <rPr>
        <sz val="12"/>
        <color rgb="FF000000"/>
        <rFont val="Arial"/>
        <charset val="134"/>
      </rPr>
      <t xml:space="preserve">	</t>
    </r>
    <r>
      <rPr>
        <sz val="12"/>
        <color rgb="FF000000"/>
        <rFont val="仿宋"/>
        <charset val="134"/>
      </rPr>
      <t xml:space="preserve">
食品添加剂研究专题 </t>
    </r>
    <r>
      <rPr>
        <sz val="12"/>
        <color rgb="FF000000"/>
        <rFont val="Arial"/>
        <charset val="134"/>
      </rPr>
      <t xml:space="preserve">		</t>
    </r>
    <r>
      <rPr>
        <sz val="12"/>
        <color rgb="FF000000"/>
        <rFont val="仿宋"/>
        <charset val="134"/>
      </rPr>
      <t xml:space="preserve">                 2 </t>
    </r>
    <r>
      <rPr>
        <sz val="12"/>
        <color rgb="FF000000"/>
        <rFont val="Arial"/>
        <charset val="134"/>
      </rPr>
      <t xml:space="preserve">		</t>
    </r>
    <r>
      <rPr>
        <sz val="12"/>
        <color rgb="FF000000"/>
        <rFont val="仿宋"/>
        <charset val="134"/>
      </rPr>
      <t xml:space="preserve">     93 </t>
    </r>
    <r>
      <rPr>
        <sz val="12"/>
        <color rgb="FF000000"/>
        <rFont val="Arial"/>
        <charset val="134"/>
      </rPr>
      <t xml:space="preserve">	</t>
    </r>
    <r>
      <rPr>
        <sz val="12"/>
        <color rgb="FF000000"/>
        <rFont val="仿宋"/>
        <charset val="134"/>
      </rPr>
      <t xml:space="preserve">
高级食品化学 </t>
    </r>
    <r>
      <rPr>
        <sz val="12"/>
        <color rgb="FF000000"/>
        <rFont val="Arial"/>
        <charset val="134"/>
      </rPr>
      <t xml:space="preserve">		</t>
    </r>
    <r>
      <rPr>
        <sz val="12"/>
        <color rgb="FF000000"/>
        <rFont val="仿宋"/>
        <charset val="134"/>
      </rPr>
      <t xml:space="preserve">                     2 </t>
    </r>
    <r>
      <rPr>
        <sz val="12"/>
        <color rgb="FF000000"/>
        <rFont val="Arial"/>
        <charset val="134"/>
      </rPr>
      <t xml:space="preserve">		</t>
    </r>
    <r>
      <rPr>
        <sz val="12"/>
        <color rgb="FF000000"/>
        <rFont val="仿宋"/>
        <charset val="134"/>
      </rPr>
      <t xml:space="preserve">     96 </t>
    </r>
    <r>
      <rPr>
        <sz val="12"/>
        <color rgb="FF000000"/>
        <rFont val="Arial"/>
        <charset val="134"/>
      </rPr>
      <t xml:space="preserve">	</t>
    </r>
    <r>
      <rPr>
        <sz val="12"/>
        <color rgb="FF000000"/>
        <rFont val="仿宋"/>
        <charset val="134"/>
      </rPr>
      <t xml:space="preserve">
食品质量安全检测新技术进展 </t>
    </r>
    <r>
      <rPr>
        <sz val="12"/>
        <color rgb="FF000000"/>
        <rFont val="Arial"/>
        <charset val="134"/>
      </rPr>
      <t xml:space="preserve">		</t>
    </r>
    <r>
      <rPr>
        <sz val="12"/>
        <color rgb="FF000000"/>
        <rFont val="仿宋"/>
        <charset val="134"/>
      </rPr>
      <t xml:space="preserve">         2 </t>
    </r>
    <r>
      <rPr>
        <sz val="12"/>
        <color rgb="FF000000"/>
        <rFont val="Arial"/>
        <charset val="134"/>
      </rPr>
      <t xml:space="preserve">		</t>
    </r>
    <r>
      <rPr>
        <sz val="12"/>
        <color rgb="FF000000"/>
        <rFont val="仿宋"/>
        <charset val="134"/>
      </rPr>
      <t xml:space="preserve">     71 </t>
    </r>
    <r>
      <rPr>
        <sz val="12"/>
        <color rgb="FF000000"/>
        <rFont val="Arial"/>
        <charset val="134"/>
      </rPr>
      <t xml:space="preserve">	</t>
    </r>
    <r>
      <rPr>
        <sz val="12"/>
        <color rgb="FF000000"/>
        <rFont val="仿宋"/>
        <charset val="134"/>
      </rPr>
      <t xml:space="preserve">
食品科学研究专题 </t>
    </r>
    <r>
      <rPr>
        <sz val="12"/>
        <color rgb="FF000000"/>
        <rFont val="Arial"/>
        <charset val="134"/>
      </rPr>
      <t xml:space="preserve">	</t>
    </r>
    <r>
      <rPr>
        <sz val="12"/>
        <color rgb="FF000000"/>
        <rFont val="仿宋"/>
        <charset val="134"/>
      </rPr>
      <t xml:space="preserve">                     3  </t>
    </r>
    <r>
      <rPr>
        <sz val="12"/>
        <color rgb="FF000000"/>
        <rFont val="Arial"/>
        <charset val="134"/>
      </rPr>
      <t xml:space="preserve">	</t>
    </r>
    <r>
      <rPr>
        <sz val="12"/>
        <color rgb="FF000000"/>
        <rFont val="仿宋"/>
        <charset val="134"/>
      </rPr>
      <t xml:space="preserve">     92     
自然辩证法概论</t>
    </r>
    <r>
      <rPr>
        <sz val="12"/>
        <color rgb="FF000000"/>
        <rFont val="Arial"/>
        <charset val="134"/>
      </rPr>
      <t xml:space="preserve">	</t>
    </r>
    <r>
      <rPr>
        <sz val="12"/>
        <color rgb="FF000000"/>
        <rFont val="仿宋"/>
        <charset val="134"/>
      </rPr>
      <t xml:space="preserve">                         1 </t>
    </r>
    <r>
      <rPr>
        <sz val="12"/>
        <color rgb="FF000000"/>
        <rFont val="Arial"/>
        <charset val="134"/>
      </rPr>
      <t xml:space="preserve">		</t>
    </r>
    <r>
      <rPr>
        <sz val="12"/>
        <color rgb="FF000000"/>
        <rFont val="仿宋"/>
        <charset val="134"/>
      </rPr>
      <t xml:space="preserve">     89 </t>
    </r>
    <r>
      <rPr>
        <sz val="12"/>
        <color rgb="FF000000"/>
        <rFont val="Arial"/>
        <charset val="134"/>
      </rPr>
      <t xml:space="preserve">	</t>
    </r>
    <r>
      <rPr>
        <sz val="12"/>
        <color rgb="FF000000"/>
        <rFont val="仿宋"/>
        <charset val="134"/>
      </rPr>
      <t xml:space="preserve">
绩点平均分：90.3043
学习成绩得分：90.3043*0.3=27.09
</t>
    </r>
  </si>
  <si>
    <t>27.09分</t>
  </si>
  <si>
    <t>9.4分</t>
  </si>
  <si>
    <r>
      <rPr>
        <sz val="12"/>
        <color rgb="FF000000"/>
        <rFont val="仿宋"/>
        <charset val="134"/>
      </rPr>
      <t>1.</t>
    </r>
    <r>
      <rPr>
        <sz val="12"/>
        <color rgb="FF000000"/>
        <rFont val="Arial"/>
        <charset val="134"/>
      </rPr>
      <t xml:space="preserve">	</t>
    </r>
    <r>
      <rPr>
        <sz val="12"/>
        <color rgb="FF000000"/>
        <rFont val="仿宋"/>
        <charset val="134"/>
      </rPr>
      <t>2020.11.22-食品生物技术大会会议                                  0.2分
2.</t>
    </r>
    <r>
      <rPr>
        <sz val="12"/>
        <color rgb="FF000000"/>
        <rFont val="Arial"/>
        <charset val="134"/>
      </rPr>
      <t xml:space="preserve">	</t>
    </r>
    <r>
      <rPr>
        <sz val="12"/>
        <color rgb="FF000000"/>
        <rFont val="仿宋"/>
        <charset val="134"/>
      </rPr>
      <t>食品学院第十届综述大赛参与                                     0.2分
3.</t>
    </r>
    <r>
      <rPr>
        <sz val="12"/>
        <color rgb="FF000000"/>
        <rFont val="Arial"/>
        <charset val="134"/>
      </rPr>
      <t xml:space="preserve">	</t>
    </r>
    <r>
      <rPr>
        <sz val="12"/>
        <color rgb="FF000000"/>
        <rFont val="仿宋"/>
        <charset val="134"/>
      </rPr>
      <t xml:space="preserve">EI   乳液基递送体系对植源活性物健康效应的影响研究进展，食品科学，2021-06-24                                                           9分
</t>
    </r>
  </si>
  <si>
    <t>7.4分</t>
  </si>
  <si>
    <r>
      <rPr>
        <sz val="12"/>
        <color rgb="FF000000"/>
        <rFont val="仿宋"/>
        <charset val="134"/>
      </rPr>
      <t>1.</t>
    </r>
    <r>
      <rPr>
        <sz val="12"/>
        <color rgb="FF000000"/>
        <rFont val="Arial"/>
        <charset val="134"/>
      </rPr>
      <t xml:space="preserve">	</t>
    </r>
    <r>
      <rPr>
        <sz val="12"/>
        <color rgb="FF000000"/>
        <rFont val="仿宋"/>
        <charset val="134"/>
      </rPr>
      <t>2020.11.22-食品生物技术大会会议                                  0.2分
2.</t>
    </r>
    <r>
      <rPr>
        <sz val="12"/>
        <color rgb="FF000000"/>
        <rFont val="Arial"/>
        <charset val="134"/>
      </rPr>
      <t xml:space="preserve">	</t>
    </r>
    <r>
      <rPr>
        <sz val="12"/>
        <color rgb="FF000000"/>
        <rFont val="仿宋"/>
        <charset val="134"/>
      </rPr>
      <t xml:space="preserve">食品学院第十届综述大赛参与                                     0.2分
</t>
    </r>
    <r>
      <rPr>
        <sz val="12"/>
        <color rgb="FFFF0000"/>
        <rFont val="仿宋"/>
        <charset val="134"/>
      </rPr>
      <t>3.</t>
    </r>
    <r>
      <rPr>
        <sz val="12"/>
        <color rgb="FFFF0000"/>
        <rFont val="Arial"/>
        <charset val="134"/>
      </rPr>
      <t xml:space="preserve">	</t>
    </r>
    <r>
      <rPr>
        <sz val="12"/>
        <color rgb="FFFF0000"/>
        <rFont val="仿宋"/>
        <charset val="134"/>
      </rPr>
      <t xml:space="preserve">EI   乳液基递送体系对植源活性物健康效应的影响研究进展，食品科学，2021-06-24                                                           9分(论文收录情况为北大核心）
</t>
    </r>
  </si>
  <si>
    <r>
      <rPr>
        <sz val="12"/>
        <color rgb="FF000000"/>
        <rFont val="仿宋"/>
        <charset val="134"/>
      </rPr>
      <t>1.</t>
    </r>
    <r>
      <rPr>
        <sz val="12"/>
        <color rgb="FF000000"/>
        <rFont val="Arial"/>
        <charset val="134"/>
      </rPr>
      <t xml:space="preserve">	</t>
    </r>
    <r>
      <rPr>
        <sz val="12"/>
        <color rgb="FF000000"/>
        <rFont val="仿宋"/>
        <charset val="134"/>
      </rPr>
      <t>2020.11.22-食品生物技术大会会议                                  0.2分
2.</t>
    </r>
    <r>
      <rPr>
        <sz val="12"/>
        <color rgb="FF000000"/>
        <rFont val="Arial"/>
        <charset val="134"/>
      </rPr>
      <t xml:space="preserve">	</t>
    </r>
    <r>
      <rPr>
        <sz val="12"/>
        <color rgb="FF000000"/>
        <rFont val="仿宋"/>
        <charset val="134"/>
      </rPr>
      <t xml:space="preserve">食品学院第十届综述大赛参与                                     0.2分
</t>
    </r>
    <r>
      <rPr>
        <sz val="12"/>
        <color rgb="FFFF0000"/>
        <rFont val="仿宋"/>
        <charset val="134"/>
      </rPr>
      <t>3.</t>
    </r>
    <r>
      <rPr>
        <sz val="12"/>
        <color rgb="FFFF0000"/>
        <rFont val="Arial"/>
        <charset val="134"/>
      </rPr>
      <t xml:space="preserve">	</t>
    </r>
    <r>
      <rPr>
        <sz val="12"/>
        <color rgb="FFFF0000"/>
        <rFont val="仿宋"/>
        <charset val="134"/>
      </rPr>
      <t xml:space="preserve">EI   乳液基递送体系对植源活性物健康效应的影响研究进展，食品科学，2021-06-24                                                           7分(论文收录情况为北大核心）
</t>
    </r>
  </si>
  <si>
    <t>0.2分</t>
  </si>
  <si>
    <t xml:space="preserve">食品学院院运会方针参与  0.2分； </t>
  </si>
  <si>
    <t xml:space="preserve">食品学院院运会方阵参与  0.2分； </t>
  </si>
  <si>
    <t>梁桉婕</t>
  </si>
  <si>
    <t>段杉</t>
  </si>
  <si>
    <t>1.5分</t>
  </si>
  <si>
    <t xml:space="preserve">（1）四星宿舍小五山2-122  0.8分  
（2）给家长的一封信    0.1分   
（3）《有效利用专利信息，持续提升专利质量》讲座 0.2分
（4）第十期广东中衡山论坛-”教师发展与学科建设“ 0.2分
（5）食品大讲座第七期 0.2分
</t>
  </si>
  <si>
    <t>食品微生物基因工程实验技术 3学分 89分
发酵工程 3学分
工业微生物育种 2学分 94分
生物工程下游技术  2学分  89分
仪器分析 3学分 90分
酶工程实验技术  2学分  91分
硕士生英语  3学分 90分
中国特色社会主义理论与实践研究 2学分 90分
自然辩证法概论 1学分 91分
食品科学研究专题 3学分 85分</t>
  </si>
  <si>
    <t>26.85分</t>
  </si>
  <si>
    <t>5.6分</t>
  </si>
  <si>
    <t>（1）《冰温及4℃贮藏罗非鱼的腐败特征差异》-北大中文核心《广东海洋大学学报》-2021.4     5分
（2）“学四史、守初心、担使命”征文活动参与  0.2分
（3）第二届全国食品生物技术大会会议  0.2分
（4）食品学院第十届综述大赛参与  0.2分</t>
  </si>
  <si>
    <t xml:space="preserve">（1）食品学院院运会运动会方阵参与 0.2分
（2）食品学院女子200m  0.2分
</t>
  </si>
  <si>
    <t>何宛诗</t>
  </si>
  <si>
    <t>刘晓娟</t>
  </si>
  <si>
    <r>
      <rPr>
        <sz val="12"/>
        <rFont val="仿宋"/>
        <charset val="134"/>
      </rPr>
      <t>（1）</t>
    </r>
    <r>
      <rPr>
        <sz val="12"/>
        <rFont val="微软雅黑"/>
        <charset val="134"/>
      </rPr>
      <t>   </t>
    </r>
    <r>
      <rPr>
        <sz val="12"/>
        <rFont val="仿宋"/>
        <charset val="134"/>
      </rPr>
      <t xml:space="preserve"> 二星宿舍小五山2-105</t>
    </r>
    <r>
      <rPr>
        <sz val="12"/>
        <rFont val="微软雅黑"/>
        <charset val="134"/>
      </rPr>
      <t>  </t>
    </r>
    <r>
      <rPr>
        <sz val="12"/>
        <rFont val="仿宋"/>
        <charset val="134"/>
      </rPr>
      <t xml:space="preserve"> 0.4分 （2）2020级硕士1班组织委员 1分（3）</t>
    </r>
    <r>
      <rPr>
        <sz val="12"/>
        <rFont val="Arial"/>
        <charset val="134"/>
      </rPr>
      <t xml:space="preserve">	</t>
    </r>
    <r>
      <rPr>
        <sz val="12"/>
        <rFont val="仿宋"/>
        <charset val="134"/>
      </rPr>
      <t>“致家长一封信”活动参与 0.1分（4）</t>
    </r>
    <r>
      <rPr>
        <sz val="12"/>
        <rFont val="Arial"/>
        <charset val="134"/>
      </rPr>
      <t xml:space="preserve">	</t>
    </r>
    <r>
      <rPr>
        <sz val="12"/>
        <rFont val="仿宋"/>
        <charset val="134"/>
      </rPr>
      <t>2020-2021学年先进党支部成员 0.2分 (5)食品学院第八期食品大讲堂 0.2分</t>
    </r>
  </si>
  <si>
    <r>
      <rPr>
        <sz val="12"/>
        <color rgb="FF000000"/>
        <rFont val="仿宋"/>
        <charset val="134"/>
      </rPr>
      <t>绩点平均分：90.17，学习成绩得分：27.05
食品添加剂研究专题 2 92
高级食品化学 2 95
食品科学与工程文献综述与专题讨论 2 94
食品质量安全检测新技术进展 2 87
论文写作与实验数据处理 2 88
实验动物学 2 92
如何写好科研论文（MOOC） 2 80 
硕士生英语 3 90
中国特色社会主义理论与实践研究 2 93
自然辩证法概论 1 95
食品科学研究专题 3</t>
    </r>
    <r>
      <rPr>
        <sz val="12"/>
        <color rgb="FF000000"/>
        <rFont val="微软雅黑"/>
        <charset val="134"/>
      </rPr>
      <t> </t>
    </r>
    <r>
      <rPr>
        <sz val="12"/>
        <color rgb="FF000000"/>
        <rFont val="仿宋"/>
        <charset val="134"/>
      </rPr>
      <t xml:space="preserve"> 89</t>
    </r>
  </si>
  <si>
    <t xml:space="preserve">（1）食品学院综述大赛参与 0.2分 
（2）2020年第十三届实验技能创新大赛 0.2分 
</t>
  </si>
  <si>
    <r>
      <rPr>
        <sz val="12"/>
        <color rgb="FF000000"/>
        <rFont val="仿宋"/>
        <charset val="134"/>
      </rPr>
      <t>（1）</t>
    </r>
    <r>
      <rPr>
        <sz val="12"/>
        <color rgb="FF000000"/>
        <rFont val="微软雅黑"/>
        <charset val="134"/>
      </rPr>
      <t>   </t>
    </r>
    <r>
      <rPr>
        <sz val="12"/>
        <color rgb="FF000000"/>
        <rFont val="仿宋"/>
        <charset val="134"/>
      </rPr>
      <t xml:space="preserve"> 食品学院院运会方阵队员</t>
    </r>
    <r>
      <rPr>
        <sz val="12"/>
        <color rgb="FF000000"/>
        <rFont val="微软雅黑"/>
        <charset val="134"/>
      </rPr>
      <t> </t>
    </r>
    <r>
      <rPr>
        <sz val="12"/>
        <color rgb="FF000000"/>
        <rFont val="仿宋"/>
        <charset val="134"/>
      </rPr>
      <t xml:space="preserve"> 0.2分；（2）</t>
    </r>
    <r>
      <rPr>
        <sz val="12"/>
        <color rgb="FF000000"/>
        <rFont val="微软雅黑"/>
        <charset val="134"/>
      </rPr>
      <t>   </t>
    </r>
    <r>
      <rPr>
        <sz val="12"/>
        <color rgb="FF000000"/>
        <rFont val="仿宋"/>
        <charset val="134"/>
      </rPr>
      <t xml:space="preserve"> 校级研究生篮球团体联赛冠军 1.8分（3）</t>
    </r>
    <r>
      <rPr>
        <sz val="12"/>
        <color rgb="FF000000"/>
        <rFont val="微软雅黑"/>
        <charset val="134"/>
      </rPr>
      <t>   </t>
    </r>
    <r>
      <rPr>
        <sz val="12"/>
        <color rgb="FF000000"/>
        <rFont val="仿宋"/>
        <charset val="134"/>
      </rPr>
      <t xml:space="preserve"> 院级专业篮球赛亚军 0.75分（4）</t>
    </r>
    <r>
      <rPr>
        <sz val="12"/>
        <color rgb="FF000000"/>
        <rFont val="微软雅黑"/>
        <charset val="134"/>
      </rPr>
      <t>   </t>
    </r>
    <r>
      <rPr>
        <sz val="12"/>
        <color rgb="FF000000"/>
        <rFont val="仿宋"/>
        <charset val="134"/>
      </rPr>
      <t xml:space="preserve"> 院队篮球选拔赛 0.2分（5）</t>
    </r>
    <r>
      <rPr>
        <sz val="12"/>
        <color rgb="FF000000"/>
        <rFont val="微软雅黑"/>
        <charset val="134"/>
      </rPr>
      <t>   </t>
    </r>
    <r>
      <rPr>
        <sz val="12"/>
        <color rgb="FF000000"/>
        <rFont val="仿宋"/>
        <charset val="134"/>
      </rPr>
      <t xml:space="preserve"> 院级专业篮球赛选拔 0.2分（6）</t>
    </r>
    <r>
      <rPr>
        <sz val="12"/>
        <color rgb="FF000000"/>
        <rFont val="微软雅黑"/>
        <charset val="134"/>
      </rPr>
      <t>   </t>
    </r>
    <r>
      <rPr>
        <sz val="12"/>
        <color rgb="FF000000"/>
        <rFont val="仿宋"/>
        <charset val="134"/>
      </rPr>
      <t xml:space="preserve"> 院内足球选拔赛 0.2分 （7）</t>
    </r>
    <r>
      <rPr>
        <sz val="12"/>
        <color rgb="FF000000"/>
        <rFont val="微软雅黑"/>
        <charset val="134"/>
      </rPr>
      <t>   </t>
    </r>
    <r>
      <rPr>
        <sz val="12"/>
        <color rgb="FF000000"/>
        <rFont val="仿宋"/>
        <charset val="134"/>
      </rPr>
      <t xml:space="preserve"> 院级乒乓球比赛 0.2分</t>
    </r>
  </si>
  <si>
    <t>郭鹏燕</t>
  </si>
  <si>
    <t>沈兴</t>
  </si>
  <si>
    <t>2.9分</t>
  </si>
  <si>
    <t>（1）红旗研究生会 0.2分
（2）三星宿舍 0.6分
（3）院研究生团委干事 1分
（4）食品大讲堂第六期 0.2分
（5）食品大讲堂第七期 0.2分
（6）食品大讲堂第八期 0.2分
（7）食品大讲堂第九期 0.2分
（8）第十期广东中衡山论坛 0.2分
（9）致家长一封信 0.1分</t>
  </si>
  <si>
    <t>绩点平均分：91.96 绩点平均分*0.3：27.59
食品加工新技术俺就与新产品研发专题，3学分，90
食品科学与工程文献综述与专题讨论，2学分，87
分子生物学原理与技术，3学分，97
高等有机化学，2学分，89
如何写好科研论文（MOOC），2学分，96
硕士生英语，3学分，98
中国特色社会主义理论与实践研究，2学分，90
马克思主义与社会科学方法论，1学分，91
食品科学研究专题，3学分，86
生物工程综合实验，3学分，93</t>
  </si>
  <si>
    <t>27.59分</t>
  </si>
  <si>
    <t>绩点平均分：91.96 绩点平均分*0.3：27.59
食品加工新技术俺就与新产品研发专题，3学分，90
食品科学与工程文献综述与专题讨论，2学分，87
分子生物学原理与技术，3学分，97
高等有机化学，2学分，89
如何写好科研论文（MOOC），2学分，96
硕士生英语，3学分，98
中国特色社会主义理论与实践研究，2学分，90
马克思主义与社会科学方法论，1学分，91
食品科学研究专题，3学分，86
生物工程综合实验，3学分，93</t>
  </si>
  <si>
    <t>0.8分</t>
  </si>
  <si>
    <t>（1）食品生物技术大会 0.2分 
（2）食品学院第十届综述大赛参与 0.2分
（3）2020年“丁颖杯”发明创意大赛 0.2分
（4）2020年第十三届实验技能创新大赛 0.2分</t>
  </si>
  <si>
    <t>（1）食品生物技术大会 0.2分 
（2）食品学院第十届综述大赛参与 0.2分
（3）2020年“丁颖杯”发明创意大赛 0.2分
（4）2020年第十三届实验技能创新大赛 0.2分</t>
  </si>
  <si>
    <t>1.55分</t>
  </si>
  <si>
    <r>
      <rPr>
        <sz val="12"/>
        <color rgb="FF000000"/>
        <rFont val="仿宋"/>
        <charset val="134"/>
      </rPr>
      <t xml:space="preserve">（1）食品学院院运会参与  0.2分
（2）食品学院院运会方阵队员 0.2分
（3）食品学院专业篮球赛选拔 0.2
</t>
    </r>
    <r>
      <rPr>
        <sz val="12"/>
        <color rgb="FFFF0000"/>
        <rFont val="仿宋"/>
        <charset val="134"/>
      </rPr>
      <t>（4）2020年全国大学生职业发展大赛 校级赛二等奖 0.4分
（5）第五届全国大学生预防艾滋病知识竞赛 优秀奖 0.15分
（6）第五届全国大学生环保知识竞赛二等奖 0.4分 （非学术线上比赛最多加0.5分）</t>
    </r>
  </si>
  <si>
    <t>1.1分</t>
  </si>
  <si>
    <r>
      <rPr>
        <sz val="12"/>
        <color rgb="FF000000"/>
        <rFont val="仿宋"/>
        <charset val="134"/>
      </rPr>
      <t xml:space="preserve">（1）食品学院院运会参与  0.2分
（2）食品学院院运会方阵队员 0.2分
（3）食品学院专业篮球赛选拔 0.2
</t>
    </r>
    <r>
      <rPr>
        <sz val="12"/>
        <color rgb="FFFF0000"/>
        <rFont val="仿宋"/>
        <charset val="134"/>
      </rPr>
      <t>（4）2020年全国大学生职业发展大赛 校级赛二等奖 0.4分
（5）第五届全国大学生预防艾滋病知识竞赛 优秀奖 0.15分
（6）第五届全国大学生环保知识竞赛二等奖 0.4分 （4.5.6.共计0.5分）</t>
    </r>
  </si>
  <si>
    <t>微生物学</t>
  </si>
  <si>
    <t>黄丽燕</t>
  </si>
  <si>
    <t>方祥</t>
  </si>
  <si>
    <t>1.9分</t>
  </si>
  <si>
    <t>（1）二星宿舍 0.4分；（2）华南农业大学研究生科学技术协会干事 1分；（3）“致家长一封信” 0.1德育素质分；(4)布衣院士时代报告剧 非学术讲座 0.2分；（5）《情绪调节与压力管理》 非学术讲座 0.2分；</t>
  </si>
  <si>
    <t>食品微生物基因工程实验技术 3学分 89；发酵工程 3学分 87；生物工程下游技术 2学分 90； 食品加工与贮运专题 3分 91；现代仪器分析方法与原理学分 3学分 87；如何写好科研论文（MOOC）2学分；硕士生英语 3学分 87；中国特色社会主义理论与实践研究 2学分 93；自然辩证法概论 1学分 93； 生命科学研究方法导论 2学分 88；绩点平均分 89.5  学习成绩得分 26.85</t>
  </si>
  <si>
    <t>4.1分</t>
  </si>
  <si>
    <r>
      <rPr>
        <sz val="12"/>
        <color rgb="FF000000"/>
        <rFont val="仿宋"/>
        <charset val="134"/>
      </rPr>
      <t>（1）“挑战杯”广东大学生课外学术科技作品竞赛 省级三等奖 1分；（2）综述大赛参与 0.2分；（3）生物技术大会 0.2分；（4）</t>
    </r>
    <r>
      <rPr>
        <sz val="12"/>
        <color rgb="FFFF0000"/>
        <rFont val="仿宋"/>
        <charset val="134"/>
      </rPr>
      <t>第七届中国国际“互联网+”大学生创新创业大赛 参与分 0.2分（补盖章证明材料或者补参赛链接证明）</t>
    </r>
    <r>
      <rPr>
        <sz val="12"/>
        <color rgb="FF000000"/>
        <rFont val="仿宋"/>
        <charset val="134"/>
      </rPr>
      <t>（5）2020年丁颖杯校级二等奖 0.5分；（6）</t>
    </r>
    <r>
      <rPr>
        <sz val="12"/>
        <color rgb="FFFF0000"/>
        <rFont val="仿宋"/>
        <charset val="134"/>
      </rPr>
      <t>2021年华南农业大学“创客杯”大学生创新创业大赛 银奖 0.5分；（一个公章算院级比赛）（7）第二届“百颐年杯”大学生营养代餐粉研发创新大赛 省级二等奖  1.5分；（一个公章算院级比赛）</t>
    </r>
  </si>
  <si>
    <t>2.7分</t>
  </si>
  <si>
    <r>
      <rPr>
        <sz val="12"/>
        <color rgb="FF000000"/>
        <rFont val="仿宋"/>
        <charset val="134"/>
      </rPr>
      <t>（1）“挑战杯”广东大学生课外学术科技作品竞赛 省级三等奖 1分；（2）综述大赛参与 0.2分；（3）生物技术大会 0.2分；（4）2020年丁颖杯校级二等奖 0.5分；（5）</t>
    </r>
    <r>
      <rPr>
        <sz val="12"/>
        <rFont val="仿宋"/>
        <charset val="134"/>
      </rPr>
      <t>2021年华南农业大学“创客杯”大学生创新创业大赛 银奖 0.4分；（6）第二届“百颐年杯”大学生营养代餐粉研发创新大赛 省级二等奖  0.4分；</t>
    </r>
  </si>
  <si>
    <r>
      <rPr>
        <sz val="12"/>
        <color rgb="FF000000"/>
        <rFont val="仿宋"/>
        <charset val="134"/>
      </rPr>
      <t>（1）“挑战杯”广东大学生课外学术科技作品竞赛 省级三等奖 1分；（2）综述大赛参与 0.2分；（3）生物技术大会 0.2分；（4）</t>
    </r>
    <r>
      <rPr>
        <sz val="12"/>
        <color rgb="FFFF0000"/>
        <rFont val="仿宋"/>
        <charset val="134"/>
      </rPr>
      <t>第七届中国国际“互联网+”大学生创新创业大赛（非学术） 参与分 0.1分</t>
    </r>
    <r>
      <rPr>
        <sz val="12"/>
        <color rgb="FF000000"/>
        <rFont val="仿宋"/>
        <charset val="134"/>
      </rPr>
      <t>（5）2020年丁颖杯校级二等奖 0.5分；（6）</t>
    </r>
    <r>
      <rPr>
        <sz val="12"/>
        <color rgb="FFFF0000"/>
        <rFont val="仿宋"/>
        <charset val="134"/>
      </rPr>
      <t>2021年华南农业大学“创客杯”大学生创新创业大赛 银奖 0.5分；（校级）（7）第二届“百颐年杯”大学生营养代餐粉研发创新大赛 省级二等奖（校级）  0.5分；</t>
    </r>
  </si>
  <si>
    <t>(1)食品学院2021年乒乓球参赛 0.2分；（2）2020年院运动会方阵人员 0.2分；</t>
  </si>
  <si>
    <t>刘敏玲</t>
  </si>
  <si>
    <t>徐振林</t>
  </si>
  <si>
    <t>一星宿舍 2-208刘敏玲  0.2分 
（2）20级硕士1班班长 2分
（3）华南农业大学食品学院“致家长一封信”活动 0.1分</t>
  </si>
  <si>
    <t xml:space="preserve">学习成绩：单科成绩及学分明细如下所示；
（1）细胞分子生物学技术：成绩94，3学分
（2）食品添加剂研究专题：成绩92，2学分
（3）高级食品化学：成绩94，2学分
（4）食品加工过程模拟-优化-控制：成绩93，3学分
（5）食品质量安全检测新技术进展：成绩91，2学分
（6）分子生物学实验技术：成绩89，2学分
（7）研究生学习适应与发展：成绩90，2学分
（8）食品科学研究专题：成绩87，3学分
（9）硕士生英语：成绩94，3学分
（10）中国特色社会主义理论与实践研究：成绩89，2学分
（11）自然辩证法概论：成绩92，1学分
绩点平均分为91.44；
绩点平均分*0.3=27.43
</t>
  </si>
  <si>
    <r>
      <rPr>
        <sz val="12"/>
        <color rgb="FF000000"/>
        <rFont val="仿宋"/>
        <charset val="134"/>
      </rPr>
      <t>（1）</t>
    </r>
    <r>
      <rPr>
        <sz val="12"/>
        <color rgb="FF000000"/>
        <rFont val="Arial"/>
        <charset val="134"/>
      </rPr>
      <t xml:space="preserve">	</t>
    </r>
    <r>
      <rPr>
        <sz val="12"/>
        <color rgb="FF000000"/>
        <rFont val="仿宋"/>
        <charset val="134"/>
      </rPr>
      <t>食品学院第十届综述大赛获三等奖0.35分
（2）</t>
    </r>
    <r>
      <rPr>
        <sz val="12"/>
        <color rgb="FF000000"/>
        <rFont val="Arial"/>
        <charset val="134"/>
      </rPr>
      <t xml:space="preserve">	</t>
    </r>
    <r>
      <rPr>
        <sz val="12"/>
        <color rgb="FF000000"/>
        <rFont val="仿宋"/>
        <charset val="134"/>
      </rPr>
      <t>参加材料与能源学院智行杯知识竞赛（与本专业相关） 0.2分</t>
    </r>
  </si>
  <si>
    <t>（1）食品学院院运会参与方阵，0.2分； 
（2）华南农业大学青年毽球邀请赛第三名，1.4分
（3）“校长有约”（学生专场）提案征集活动证明，0.1分</t>
  </si>
  <si>
    <t>梁结桦</t>
  </si>
  <si>
    <t>2.5分</t>
  </si>
  <si>
    <r>
      <rPr>
        <sz val="12"/>
        <color rgb="FF000000"/>
        <rFont val="仿宋"/>
        <charset val="134"/>
      </rPr>
      <t>（1）</t>
    </r>
    <r>
      <rPr>
        <sz val="12"/>
        <color rgb="FF000000"/>
        <rFont val="Arial"/>
        <charset val="134"/>
      </rPr>
      <t xml:space="preserve">	</t>
    </r>
    <r>
      <rPr>
        <sz val="12"/>
        <color rgb="FF000000"/>
        <rFont val="仿宋"/>
        <charset val="134"/>
      </rPr>
      <t xml:space="preserve">二星宿舍0.4分
</t>
    </r>
    <r>
      <rPr>
        <sz val="12"/>
        <rFont val="仿宋"/>
        <charset val="134"/>
      </rPr>
      <t>（2）</t>
    </r>
    <r>
      <rPr>
        <sz val="12"/>
        <rFont val="Arial"/>
        <charset val="134"/>
      </rPr>
      <t xml:space="preserve">	</t>
    </r>
    <r>
      <rPr>
        <sz val="12"/>
        <rFont val="仿宋"/>
        <charset val="134"/>
      </rPr>
      <t>2020级硕士1班心理委员 1分</t>
    </r>
    <r>
      <rPr>
        <sz val="12"/>
        <color rgb="FF000000"/>
        <rFont val="仿宋"/>
        <charset val="134"/>
      </rPr>
      <t xml:space="preserve">
（3）</t>
    </r>
    <r>
      <rPr>
        <sz val="12"/>
        <color rgb="FF000000"/>
        <rFont val="Arial"/>
        <charset val="134"/>
      </rPr>
      <t xml:space="preserve">	</t>
    </r>
    <r>
      <rPr>
        <sz val="12"/>
        <color rgb="FF000000"/>
        <rFont val="仿宋"/>
        <charset val="134"/>
      </rPr>
      <t>校级优秀共青团员 1分
（4）</t>
    </r>
    <r>
      <rPr>
        <sz val="12"/>
        <color rgb="FF000000"/>
        <rFont val="Arial"/>
        <charset val="134"/>
      </rPr>
      <t xml:space="preserve">	</t>
    </r>
    <r>
      <rPr>
        <sz val="12"/>
        <color rgb="FF000000"/>
        <rFont val="仿宋"/>
        <charset val="134"/>
      </rPr>
      <t xml:space="preserve">致家长的一封信 0.1分
</t>
    </r>
  </si>
  <si>
    <r>
      <rPr>
        <sz val="12"/>
        <color rgb="FF000000"/>
        <rFont val="仿宋"/>
        <charset val="134"/>
      </rPr>
      <t>（1）</t>
    </r>
    <r>
      <rPr>
        <sz val="12"/>
        <color rgb="FF000000"/>
        <rFont val="Arial"/>
        <charset val="134"/>
      </rPr>
      <t xml:space="preserve">	</t>
    </r>
    <r>
      <rPr>
        <sz val="12"/>
        <color rgb="FF000000"/>
        <rFont val="仿宋"/>
        <charset val="134"/>
      </rPr>
      <t>二星宿舍0.4分
（2）</t>
    </r>
    <r>
      <rPr>
        <sz val="12"/>
        <color rgb="FF000000"/>
        <rFont val="Arial"/>
        <charset val="134"/>
      </rPr>
      <t xml:space="preserve">	</t>
    </r>
    <r>
      <rPr>
        <sz val="12"/>
        <color rgb="FF000000"/>
        <rFont val="仿宋"/>
        <charset val="134"/>
      </rPr>
      <t>校级优秀共青团员 1分
（3）</t>
    </r>
    <r>
      <rPr>
        <sz val="12"/>
        <color rgb="FF000000"/>
        <rFont val="Arial"/>
        <charset val="134"/>
      </rPr>
      <t xml:space="preserve">	</t>
    </r>
    <r>
      <rPr>
        <sz val="12"/>
        <color rgb="FF000000"/>
        <rFont val="仿宋"/>
        <charset val="134"/>
      </rPr>
      <t xml:space="preserve">致家长的一封信 0.1分
</t>
    </r>
  </si>
  <si>
    <t xml:space="preserve">智能制造与食品加工 1学分  94分
 动物微生态与肠道免疫  2学分 96分 
现代仪器分析方法与原理  3学分 93分
研究生学术与职业素养讲座（MOOC）3学分  95分
硕士生英语  3学分  90分
中国特色社会主义理论与实践研究  2学分 93分
食品加工新技术研究与新产品研发专题  3学分  93分
食品科学与工程文献综述与专题讨论  2学分  88分
  食品科学研究专题  3学分  87分
  自然辩证法概论  1学分  94分
</t>
  </si>
  <si>
    <t>27.6分</t>
  </si>
  <si>
    <r>
      <rPr>
        <sz val="12"/>
        <color rgb="FF000000"/>
        <rFont val="仿宋"/>
        <charset val="134"/>
      </rPr>
      <t>（1）</t>
    </r>
    <r>
      <rPr>
        <sz val="12"/>
        <color rgb="FF000000"/>
        <rFont val="Arial"/>
        <charset val="134"/>
      </rPr>
      <t xml:space="preserve">	</t>
    </r>
    <r>
      <rPr>
        <sz val="12"/>
        <color rgb="FF000000"/>
        <rFont val="仿宋"/>
        <charset val="134"/>
      </rPr>
      <t xml:space="preserve">食品学院第十届综述大赛参与 0.2分
</t>
    </r>
    <r>
      <rPr>
        <sz val="12"/>
        <color rgb="FFFF0000"/>
        <rFont val="仿宋"/>
        <charset val="134"/>
      </rPr>
      <t>（2）</t>
    </r>
    <r>
      <rPr>
        <sz val="12"/>
        <color rgb="FFFF0000"/>
        <rFont val="Arial"/>
        <charset val="134"/>
      </rPr>
      <t xml:space="preserve">	</t>
    </r>
    <r>
      <rPr>
        <sz val="12"/>
        <color rgb="FFFF0000"/>
        <rFont val="仿宋"/>
        <charset val="134"/>
      </rPr>
      <t>小芒人参赛 0.2分（补盖章证明）</t>
    </r>
    <r>
      <rPr>
        <sz val="12"/>
        <color rgb="FF000000"/>
        <rFont val="仿宋"/>
        <charset val="134"/>
      </rPr>
      <t xml:space="preserve">
</t>
    </r>
  </si>
  <si>
    <t>（1） 食品学院第十届综述大赛参与 0.2分</t>
  </si>
  <si>
    <t>1.4分</t>
  </si>
  <si>
    <r>
      <rPr>
        <sz val="12"/>
        <color rgb="FF000000"/>
        <rFont val="仿宋"/>
        <charset val="134"/>
      </rPr>
      <t>（1）</t>
    </r>
    <r>
      <rPr>
        <sz val="12"/>
        <color rgb="FF000000"/>
        <rFont val="Arial"/>
        <charset val="134"/>
      </rPr>
      <t xml:space="preserve">	</t>
    </r>
    <r>
      <rPr>
        <sz val="12"/>
        <color rgb="FF000000"/>
        <rFont val="仿宋"/>
        <charset val="134"/>
      </rPr>
      <t>食品学院院运会运动会方阵  0.2分
（2）</t>
    </r>
    <r>
      <rPr>
        <sz val="12"/>
        <color rgb="FF000000"/>
        <rFont val="Arial"/>
        <charset val="134"/>
      </rPr>
      <t xml:space="preserve">	</t>
    </r>
    <r>
      <rPr>
        <sz val="12"/>
        <color rgb="FF000000"/>
        <rFont val="仿宋"/>
        <charset val="134"/>
      </rPr>
      <t>食品学院女子4*100米  0.2分
（3）</t>
    </r>
    <r>
      <rPr>
        <sz val="12"/>
        <color rgb="FF000000"/>
        <rFont val="Arial"/>
        <charset val="134"/>
      </rPr>
      <t xml:space="preserve">	</t>
    </r>
    <r>
      <rPr>
        <sz val="12"/>
        <color rgb="FF000000"/>
        <rFont val="仿宋"/>
        <charset val="134"/>
      </rPr>
      <t>食品学院篮球选拔赛 0.2分
（4）</t>
    </r>
    <r>
      <rPr>
        <sz val="12"/>
        <color rgb="FF000000"/>
        <rFont val="Arial"/>
        <charset val="134"/>
      </rPr>
      <t xml:space="preserve">	</t>
    </r>
    <r>
      <rPr>
        <sz val="12"/>
        <color rgb="FF000000"/>
        <rFont val="仿宋"/>
        <charset val="134"/>
      </rPr>
      <t>食品学院足球选拔赛0.2分
（5）</t>
    </r>
    <r>
      <rPr>
        <sz val="12"/>
        <color rgb="FF000000"/>
        <rFont val="Arial"/>
        <charset val="134"/>
      </rPr>
      <t xml:space="preserve">	</t>
    </r>
    <r>
      <rPr>
        <sz val="12"/>
        <color rgb="FF000000"/>
        <rFont val="仿宋"/>
        <charset val="134"/>
      </rPr>
      <t>食品学院乒乓球参赛0.2分
（6）</t>
    </r>
    <r>
      <rPr>
        <sz val="12"/>
        <color rgb="FF000000"/>
        <rFont val="Arial"/>
        <charset val="134"/>
      </rPr>
      <t xml:space="preserve">	</t>
    </r>
    <r>
      <rPr>
        <sz val="12"/>
        <color rgb="FF000000"/>
        <rFont val="仿宋"/>
        <charset val="134"/>
      </rPr>
      <t xml:space="preserve">食品学院趣味运动会0.2分
</t>
    </r>
    <r>
      <rPr>
        <sz val="12"/>
        <color rgb="FFFF0000"/>
        <rFont val="仿宋"/>
        <charset val="134"/>
      </rPr>
      <t>（7）</t>
    </r>
    <r>
      <rPr>
        <sz val="12"/>
        <color rgb="FFFF0000"/>
        <rFont val="Arial"/>
        <charset val="134"/>
      </rPr>
      <t xml:space="preserve">	</t>
    </r>
    <r>
      <rPr>
        <sz val="12"/>
        <color rgb="FFFF0000"/>
        <rFont val="仿宋"/>
        <charset val="134"/>
      </rPr>
      <t>心临其境大学生心理素质比赛 0.2分（补盖章证明，线上参与非学术比赛算0.1分）</t>
    </r>
  </si>
  <si>
    <t>（1） 食品学院院运会运动会方阵  0.2分
（2） 食品学院女子4*100米  0.2分
（3） 食品学院篮球选拔赛 0.2分
（4） 食品学院足球选拔赛0.2分
（5） 食品学院乒乓球参赛0.2分
（6） 食品学院趣味运动会0.2分</t>
  </si>
  <si>
    <r>
      <rPr>
        <sz val="12"/>
        <color rgb="FF000000"/>
        <rFont val="仿宋"/>
        <charset val="134"/>
      </rPr>
      <t>（1）</t>
    </r>
    <r>
      <rPr>
        <sz val="12"/>
        <color rgb="FF000000"/>
        <rFont val="Arial"/>
        <charset val="134"/>
      </rPr>
      <t xml:space="preserve">	</t>
    </r>
    <r>
      <rPr>
        <sz val="12"/>
        <color rgb="FF000000"/>
        <rFont val="仿宋"/>
        <charset val="134"/>
      </rPr>
      <t>食品学院院运会运动会方阵  0.2分
（2）</t>
    </r>
    <r>
      <rPr>
        <sz val="12"/>
        <color rgb="FF000000"/>
        <rFont val="Arial"/>
        <charset val="134"/>
      </rPr>
      <t xml:space="preserve">	</t>
    </r>
    <r>
      <rPr>
        <sz val="12"/>
        <color rgb="FF000000"/>
        <rFont val="仿宋"/>
        <charset val="134"/>
      </rPr>
      <t>食品学院女子4*100米  0.2分
（3）</t>
    </r>
    <r>
      <rPr>
        <sz val="12"/>
        <color rgb="FF000000"/>
        <rFont val="Arial"/>
        <charset val="134"/>
      </rPr>
      <t xml:space="preserve">	</t>
    </r>
    <r>
      <rPr>
        <sz val="12"/>
        <color rgb="FF000000"/>
        <rFont val="仿宋"/>
        <charset val="134"/>
      </rPr>
      <t>食品学院篮球选拔赛 0.2分
（4）</t>
    </r>
    <r>
      <rPr>
        <sz val="12"/>
        <color rgb="FF000000"/>
        <rFont val="Arial"/>
        <charset val="134"/>
      </rPr>
      <t xml:space="preserve">	</t>
    </r>
    <r>
      <rPr>
        <sz val="12"/>
        <color rgb="FF000000"/>
        <rFont val="仿宋"/>
        <charset val="134"/>
      </rPr>
      <t>食品学院足球选拔赛0.2分
（5）</t>
    </r>
    <r>
      <rPr>
        <sz val="12"/>
        <color rgb="FF000000"/>
        <rFont val="Arial"/>
        <charset val="134"/>
      </rPr>
      <t xml:space="preserve">	</t>
    </r>
    <r>
      <rPr>
        <sz val="12"/>
        <color rgb="FF000000"/>
        <rFont val="仿宋"/>
        <charset val="134"/>
      </rPr>
      <t>食品学院乒乓球参赛0.2分
（6）</t>
    </r>
    <r>
      <rPr>
        <sz val="12"/>
        <color rgb="FF000000"/>
        <rFont val="Arial"/>
        <charset val="134"/>
      </rPr>
      <t xml:space="preserve">	</t>
    </r>
    <r>
      <rPr>
        <sz val="12"/>
        <color rgb="FF000000"/>
        <rFont val="仿宋"/>
        <charset val="134"/>
      </rPr>
      <t xml:space="preserve">食品学院趣味运动会0.2分
</t>
    </r>
    <r>
      <rPr>
        <sz val="12"/>
        <color rgb="FFFF0000"/>
        <rFont val="仿宋"/>
        <charset val="134"/>
      </rPr>
      <t>（7）</t>
    </r>
    <r>
      <rPr>
        <sz val="12"/>
        <color rgb="FFFF0000"/>
        <rFont val="Arial"/>
        <charset val="134"/>
      </rPr>
      <t xml:space="preserve">	</t>
    </r>
    <r>
      <rPr>
        <sz val="12"/>
        <color rgb="FFFF0000"/>
        <rFont val="仿宋"/>
        <charset val="134"/>
      </rPr>
      <t>心临其境大学生心理素质比赛 0.1分</t>
    </r>
  </si>
  <si>
    <t>陈楚欣</t>
  </si>
  <si>
    <t>赵力超</t>
  </si>
  <si>
    <t>（1）二星宿舍 小五山2栋221  0.4分；
（2）华南农业大学食品学院“致家长一封信”活动参与  0.1分；
（3）2021年4月21日参与情绪调节与压力管理讲座  0.2分</t>
  </si>
  <si>
    <t>学习成绩得分=绩点平均分*0.3=27.41分
食品添加剂研究专题：87，学分：2
食品微生物基因工程实验技术：96，学分：3
发酵工程：88，学分：3
高级食品化学：94，学分：2
食品加工与贮运专题：91，学分：3
如何写好科研论文(MOOC)：94，学分：2
硕士生英语：91，学分：3
中国特色社会主义理论与实践研究：93，学分：2
自然辩证法概论：95，学分：1
食品科学研究专题：88，学分：3</t>
  </si>
  <si>
    <t>（1）食品学院第十届综述大赛参与 0.2分；
（2）2020年“丁颖杯”发明创意大赛参与  0.2分；
（3）2020年11月22日参加食品生物技术大会会议  0.2分</t>
  </si>
  <si>
    <t>（1）参加院级篮球团体联赛，获得第二名，0.75分；
（2）食品学院院运会参与方阵  0.2分；
（3）食品学院院运会参与铅球项目 0.2分；
（4）食品学院水运会参加女子50米蛙泳比赛 0.2分；
（5）食品学院水运会参加女子50米自由泳比赛获得第三名 0.8分；
（6）2021年华南农业大学水运会参加女子50米自由泳比赛  0.3分；
（7）2021年华南农业大学水运会参加男女混合50米接力获得第七名 0.6分；
（8）参加科普实践活动，在省市级以上报刊发表相关科普文章：2020年10月在省级期刊《大众医学》中发表《脱脂牛奶比全脂牛奶更健康吗》一文  2分</t>
  </si>
  <si>
    <r>
      <rPr>
        <sz val="12"/>
        <color rgb="FF000000"/>
        <rFont val="仿宋"/>
        <charset val="134"/>
      </rPr>
      <t xml:space="preserve">（1）参加院级篮球团体联赛，获得第二名，0.75分；
（2）食品学院院运会参与方阵  0.2分；
（3）食品学院院运会参与铅球项目 0.2分；
（4）食品学院水运会参加女子50米蛙泳比赛 0.2分；
（5）食品学院水运会参加女子50米自由泳比赛获得第三名 0.8分；
</t>
    </r>
    <r>
      <rPr>
        <sz val="12"/>
        <color rgb="FFFF0000"/>
        <rFont val="仿宋"/>
        <charset val="134"/>
      </rPr>
      <t>（6）2021年华南农业大学水运会参加女子50米自由泳比赛  0.3分；(与7重复加分）</t>
    </r>
    <r>
      <rPr>
        <sz val="12"/>
        <color rgb="FF000000"/>
        <rFont val="仿宋"/>
        <charset val="134"/>
      </rPr>
      <t xml:space="preserve">
（7）2021年华南农业大学水运会参加男女混合50米接力获得第七名 0.6分；
</t>
    </r>
    <r>
      <rPr>
        <sz val="12"/>
        <color rgb="FFFF0000"/>
        <rFont val="仿宋"/>
        <charset val="134"/>
      </rPr>
      <t>（8）参加科普实践活动，在省市级以上报刊发表相关科普文章：2020年10月在省级期刊《大众医学》中发表《脱脂牛奶比全脂牛奶更健康吗》一文  2分（只有三下乡的才可以加分）</t>
    </r>
  </si>
  <si>
    <t>陈清莹</t>
  </si>
  <si>
    <t>钟青萍</t>
  </si>
  <si>
    <r>
      <rPr>
        <sz val="12"/>
        <color rgb="FF000000"/>
        <rFont val="仿宋"/>
        <charset val="134"/>
      </rPr>
      <t xml:space="preserve">（1）院级研会优秀干事 1分；
（2）二星宿舍 陈清莹  0.4分；
（3）院级研会干事 1分；
（4）“致家长的一封信”活动 0.1分；
（5）《有效利用专利信息，持续提升专利质量》植保学院 0.2分；
</t>
    </r>
    <r>
      <rPr>
        <sz val="12"/>
        <color rgb="FFFF0000"/>
        <rFont val="仿宋"/>
        <charset val="134"/>
      </rPr>
      <t>《有效利用专利信息，持续提升专利质量》工程学院 0.2分 （已经补章）</t>
    </r>
  </si>
  <si>
    <t>（1）院级研会优秀干事 1分；
（2）二星宿舍 陈清莹  0.4分；
（3）院级研会干事 1分；
（4）“致家长的一封信”活动 0.1分；
（5）《有效利用专利信息，持续提升专利质量》植保学院 0.2分；</t>
  </si>
  <si>
    <r>
      <rPr>
        <sz val="12"/>
        <color rgb="FF000000"/>
        <rFont val="仿宋"/>
        <charset val="134"/>
      </rPr>
      <t>（1）院级研会优秀干事 1分；
（2）二星宿舍 陈清莹  0.4分；
（3）院级研会干事 1分；
（4）“致家长的一封信”活动 0.1分；
（5）《有效利用专利信息，持续提升专利质量》植保学院 0.2分；
（6）</t>
    </r>
    <r>
      <rPr>
        <sz val="12"/>
        <rFont val="仿宋"/>
        <charset val="134"/>
      </rPr>
      <t xml:space="preserve">《有效利用专利信息，持续提升专利质量》工程学院 0.2分 </t>
    </r>
  </si>
  <si>
    <t>食品微生物基因工程实验技术 3 87；食品微生物学进展专题 2 91；生物工程下游技术 2 93；食品质量安全检测新技术进展 2 86；食品与健康及保健食品开发趋势专题 2 94；试验设计与数据分析 2 94；硕士生英语 3 95；中国特色社会主义理论与实践研究 2 89；自然辩证法概论 1 87；生命科学研究方法导论 2 88；科学研究方法与论文写作(MOOC)  2 87 ；绩点平均分90.30分</t>
  </si>
  <si>
    <t>（1）2020年“丁颖杯”发明创意大赛参赛 0.2分；
（2）食品学院第十届综述大赛参与 0.2分；
（3）生物技术大会（学术会议） 0.2分；</t>
  </si>
  <si>
    <t xml:space="preserve">（1）食品学院第27届院运会方阵参与  0.2分；
（2）2021年食品学院乒乓球赛参赛 0.2分；
（3）华南农业大学研究生趣味运动会参赛 0.2分 </t>
  </si>
  <si>
    <t>1.《有效利用专利信息，持续提升专利质量》工程学院 0.2分 （补章）2.成绩算错</t>
  </si>
  <si>
    <t>张会敏</t>
  </si>
  <si>
    <t>李勇</t>
  </si>
  <si>
    <t>郭丽琼</t>
  </si>
  <si>
    <t>（1）三星宿舍3-123 0.6分
（2）20级硕士1班心理委员 1分 
（3）食品学院致家长一封信参加 0.1分
（4）《有效利用专利信息，持续提升专利质量》非学术讲座 0.2分</t>
  </si>
  <si>
    <t>（1）基因工程实验技术78分，学分3分 
（2）食品生物技术专题与研究进展78分，学分2分 
（3）食品微生物基因工程实验技术93分，学分3分 
（4）仪器分析82分，学分3分 
（5）动植物基因组学（华大）80分，学分2分 
（6）硕士生英语88分，学分3分 
（7）中国特色社会主义理论与实践研究95分，学分2分 
（8）自然辩证法概论95分，学分1分 
（9）天然产物化学91分，学分2分 
（10）生命科学研究方法导论89分，学分2分。
绩点平均分86.26，绩点平均分*0.3=25.88分</t>
  </si>
  <si>
    <t>25.88分</t>
  </si>
  <si>
    <t>（1）食品生物技术大会 0.2分 
（2）食品学院第十届综述大赛参与 0.2 分</t>
  </si>
  <si>
    <t>3.6分</t>
  </si>
  <si>
    <r>
      <rPr>
        <sz val="12"/>
        <color rgb="FF000000"/>
        <rFont val="仿宋"/>
        <charset val="134"/>
      </rPr>
      <t>（1）食品学院院运会男子引体向上第五名 0.6分 
（2）</t>
    </r>
    <r>
      <rPr>
        <sz val="12"/>
        <color rgb="FFFF0000"/>
        <rFont val="仿宋"/>
        <charset val="134"/>
      </rPr>
      <t>华南农业大学63届田径运动会男子引体向上团体第五名 1分（第五名加0.7分）</t>
    </r>
    <r>
      <rPr>
        <sz val="12"/>
        <color rgb="FF000000"/>
        <rFont val="仿宋"/>
        <charset val="134"/>
      </rPr>
      <t xml:space="preserve"> 
（3）</t>
    </r>
    <r>
      <rPr>
        <sz val="12"/>
        <color rgb="FFFF0000"/>
        <rFont val="仿宋"/>
        <charset val="134"/>
      </rPr>
      <t>趣味运动会 0.8分</t>
    </r>
    <r>
      <rPr>
        <sz val="12"/>
        <color rgb="FF000000"/>
        <rFont val="仿宋"/>
        <charset val="134"/>
      </rPr>
      <t xml:space="preserve"> </t>
    </r>
    <r>
      <rPr>
        <sz val="12"/>
        <color rgb="FFFF0000"/>
        <rFont val="仿宋"/>
        <charset val="134"/>
      </rPr>
      <t>（第一名加0.5分）</t>
    </r>
    <r>
      <rPr>
        <sz val="12"/>
        <color rgb="FF000000"/>
        <rFont val="仿宋"/>
        <charset val="134"/>
      </rPr>
      <t xml:space="preserve">
（4）</t>
    </r>
    <r>
      <rPr>
        <sz val="12"/>
        <color rgb="FFFF0000"/>
        <rFont val="仿宋"/>
        <charset val="134"/>
      </rPr>
      <t>食品学院院运会男子200米参与 0.2分</t>
    </r>
    <r>
      <rPr>
        <sz val="12"/>
        <color rgb="FF000000"/>
        <rFont val="仿宋"/>
        <charset val="134"/>
      </rPr>
      <t xml:space="preserve"> </t>
    </r>
    <r>
      <rPr>
        <sz val="12"/>
        <color rgb="FFFF0000"/>
        <rFont val="仿宋"/>
        <charset val="134"/>
      </rPr>
      <t>（参与分与获奖分不叠加）</t>
    </r>
    <r>
      <rPr>
        <sz val="12"/>
        <color rgb="FF000000"/>
        <rFont val="仿宋"/>
        <charset val="134"/>
      </rPr>
      <t xml:space="preserve">
（5）2020食品学院研究生足球队招新选拔赛 0.2分 
（6）2020食品学院研究生男子篮球选拔赛 0.2分 
（7）2021食品学院专业篮球赛男子选拔赛 0.2分
（8）食品学院2021年乒乓球赛参与 0.2分 
（9）食品学院院运会方阵参加 0.2分</t>
    </r>
  </si>
  <si>
    <r>
      <rPr>
        <sz val="12"/>
        <color rgb="FF000000"/>
        <rFont val="仿宋"/>
        <charset val="134"/>
      </rPr>
      <t xml:space="preserve">（1）食品学院院运会男子引体向上第五名 0.6分 
</t>
    </r>
    <r>
      <rPr>
        <sz val="12"/>
        <color rgb="FFFF0000"/>
        <rFont val="仿宋"/>
        <charset val="134"/>
      </rPr>
      <t>（2）华南农业大学63届田径运动会男子引体向上团体第五名 0.7分（应该加1分）</t>
    </r>
    <r>
      <rPr>
        <sz val="12"/>
        <color theme="1"/>
        <rFont val="仿宋"/>
        <charset val="134"/>
      </rPr>
      <t xml:space="preserve">
（3）趣味运动会 0.5分 </t>
    </r>
    <r>
      <rPr>
        <sz val="12"/>
        <color rgb="FF000000"/>
        <rFont val="仿宋"/>
        <charset val="134"/>
      </rPr>
      <t xml:space="preserve">
（5）2020食品学院研究生足球队招新选拔赛 0.2分 
（6）2020食品学院研究生男子篮球选拔赛 0.2分 
（7）2021食品学院专业篮球赛男子选拔赛 0.2分
（8）食品学院2021年乒乓球赛参与 0.2分 
（9）食品学院院运会方阵参加 0.2分</t>
    </r>
  </si>
  <si>
    <r>
      <rPr>
        <sz val="12"/>
        <color rgb="FF000000"/>
        <rFont val="仿宋"/>
        <charset val="134"/>
      </rPr>
      <t>（1）食品学院院运会男子引体向上第五名 0.6分
（2）</t>
    </r>
    <r>
      <rPr>
        <sz val="12"/>
        <color theme="1"/>
        <rFont val="仿宋"/>
        <charset val="134"/>
      </rPr>
      <t xml:space="preserve">华南农业大学63届田径运动会男子引体向上团体第五名 1分
（3）趣味运动会 0.5分 </t>
    </r>
    <r>
      <rPr>
        <sz val="12"/>
        <color rgb="FF000000"/>
        <rFont val="仿宋"/>
        <charset val="134"/>
      </rPr>
      <t xml:space="preserve">
（5）2020食品学院研究生足球队招新选拔赛 0.2分 
（6）2020食品学院研究生男子篮球选拔赛 0.2分 
（7）2021食品学院专业篮球赛男子选拔赛 0.2分
（8）食品学院2021年乒乓球赛参与 0.2分 
（9）食品学院院运会方阵参加 0.2分</t>
    </r>
  </si>
  <si>
    <r>
      <rPr>
        <sz val="12"/>
        <color rgb="FFFF0000"/>
        <rFont val="仿宋"/>
        <charset val="134"/>
      </rPr>
      <t>华南农业大学63届田径运动会男子引体向上团体第五名 加0.7分、趣味运动会第一名加0.5分</t>
    </r>
    <r>
      <rPr>
        <sz val="12"/>
        <color rgb="FF000000"/>
        <rFont val="仿宋"/>
        <charset val="134"/>
      </rPr>
      <t xml:space="preserve">
</t>
    </r>
    <r>
      <rPr>
        <sz val="12"/>
        <color rgb="FFFF0000"/>
        <rFont val="仿宋"/>
        <charset val="134"/>
      </rPr>
      <t>、食品学院院运会男子200米参与分与获奖分不叠加）</t>
    </r>
    <r>
      <rPr>
        <sz val="12"/>
        <color rgb="FF000000"/>
        <rFont val="仿宋"/>
        <charset val="134"/>
      </rPr>
      <t xml:space="preserve">
</t>
    </r>
  </si>
  <si>
    <t>廖紫莹</t>
  </si>
  <si>
    <t>兰雅淇</t>
  </si>
  <si>
    <r>
      <rPr>
        <sz val="12"/>
        <color rgb="FF000000"/>
        <rFont val="仿宋"/>
        <charset val="134"/>
      </rPr>
      <t>加分项（1）参加第十期广东中衡山论坛——“教师发展与学科建设”高端论坛，非学术会议 0.2分</t>
    </r>
    <r>
      <rPr>
        <sz val="12"/>
        <color rgb="FF000000"/>
        <rFont val="微软雅黑"/>
        <charset val="134"/>
      </rPr>
      <t> </t>
    </r>
    <r>
      <rPr>
        <sz val="12"/>
        <color rgb="FF000000"/>
        <rFont val="仿宋"/>
        <charset val="134"/>
      </rPr>
      <t xml:space="preserve"> （2）参加食品大讲堂第六期 0.2分</t>
    </r>
    <r>
      <rPr>
        <sz val="12"/>
        <color rgb="FF000000"/>
        <rFont val="微软雅黑"/>
        <charset val="134"/>
      </rPr>
      <t> </t>
    </r>
    <r>
      <rPr>
        <sz val="12"/>
        <color rgb="FF000000"/>
        <rFont val="仿宋"/>
        <charset val="134"/>
      </rPr>
      <t xml:space="preserve"> （3）参加食品大讲堂第七期 0.2分（4）三星宿舍 106</t>
    </r>
    <r>
      <rPr>
        <sz val="12"/>
        <color rgb="FF000000"/>
        <rFont val="微软雅黑"/>
        <charset val="134"/>
      </rPr>
      <t> </t>
    </r>
    <r>
      <rPr>
        <sz val="12"/>
        <color rgb="FF000000"/>
        <rFont val="仿宋"/>
        <charset val="134"/>
      </rPr>
      <t xml:space="preserve"> 0.6分
（5）观看布衣院士时代报告剧0.2分</t>
    </r>
    <r>
      <rPr>
        <sz val="12"/>
        <color rgb="FF000000"/>
        <rFont val="微软雅黑"/>
        <charset val="134"/>
      </rPr>
      <t> </t>
    </r>
    <r>
      <rPr>
        <sz val="12"/>
        <color rgb="FF000000"/>
        <rFont val="仿宋"/>
        <charset val="134"/>
      </rPr>
      <t xml:space="preserve"> （6）致家长的一封信 0.1分</t>
    </r>
    <r>
      <rPr>
        <sz val="12"/>
        <color rgb="FF000000"/>
        <rFont val="微软雅黑"/>
        <charset val="134"/>
      </rPr>
      <t> </t>
    </r>
    <r>
      <rPr>
        <sz val="12"/>
        <color rgb="FF000000"/>
        <rFont val="仿宋"/>
        <charset val="134"/>
      </rPr>
      <t xml:space="preserve"> （7）参加“学四史、守初心、担使命”征文活动 0.2分  （8）2020-2021学年“先进党支部”成员 0.2分</t>
    </r>
  </si>
  <si>
    <t xml:space="preserve">27.34
</t>
  </si>
  <si>
    <t>食品与健康及保健食品开发趋势专题  2学分 成绩91 
食品营养与功能性食品研究专题 2学分 成绩90
现代仪器分析方法与原理 3学分 成绩95
科研伦理与学术规范（MOOC） 2学分 成绩100
硕士生英语 3学分 成绩90
中国特色社会主义理论与实践 2学分 成绩93
食品添加剂研究专题 2学分 成绩90
高级食品化学 2学分 成绩89
食品科学与工程文献综述与专题讨论 2学分 成绩89
食品科学研究专题 3学分 成绩86
马克思主义与社会科学方法论 1学分 成绩90
绩点平均分 91.13分 
学习成绩得分：27.34</t>
  </si>
  <si>
    <t xml:space="preserve">27.34
</t>
  </si>
  <si>
    <t xml:space="preserve">0.8
</t>
  </si>
  <si>
    <t xml:space="preserve">科学研究
（1）食品学院第十届综述大赛参与 0.2分
（2）第十三届实验技能创新大赛参与0.2分
（3）第二届“百颐年杯”大学生营养代餐粉研发创新大赛参与0.2分
（4）参加第二届全国食品生物技术大会会议 0.2分
</t>
  </si>
  <si>
    <r>
      <rPr>
        <sz val="12"/>
        <color rgb="FF000000"/>
        <rFont val="仿宋"/>
        <charset val="134"/>
      </rPr>
      <t>科学研究
（1）食品学院第十届综述大赛参与 0.2分
（2）第十三届实验技能创新大赛参与0.2分
（3）</t>
    </r>
    <r>
      <rPr>
        <sz val="12"/>
        <color rgb="FFFF0000"/>
        <rFont val="仿宋"/>
        <charset val="134"/>
      </rPr>
      <t>第二届“百颐年杯”大学生营养代餐粉研发创新大赛参与0.2分(无材料证明）</t>
    </r>
    <r>
      <rPr>
        <sz val="12"/>
        <color rgb="FF000000"/>
        <rFont val="仿宋"/>
        <charset val="134"/>
      </rPr>
      <t xml:space="preserve">
（4）参加第二届全国食品生物技术大会会议 0.2分
</t>
    </r>
  </si>
  <si>
    <t xml:space="preserve">科学研究
（1）食品学院第十届综述大赛参与 0.2分
（2）第十三届实验技能创新大赛参与0.2分
（3）参加第二届全国食品生物技术大会会议 0.2分
</t>
  </si>
  <si>
    <r>
      <rPr>
        <sz val="12"/>
        <color rgb="FF000000"/>
        <rFont val="仿宋"/>
        <charset val="134"/>
      </rPr>
      <t>（1）食品学院院运会女子立定跳远参与</t>
    </r>
    <r>
      <rPr>
        <sz val="12"/>
        <color rgb="FF000000"/>
        <rFont val="微软雅黑"/>
        <charset val="134"/>
      </rPr>
      <t> </t>
    </r>
    <r>
      <rPr>
        <sz val="12"/>
        <color rgb="FF000000"/>
        <rFont val="仿宋"/>
        <charset val="134"/>
      </rPr>
      <t xml:space="preserve"> 0.2分；
（2）食品学院院运会方阵队员参与</t>
    </r>
    <r>
      <rPr>
        <sz val="12"/>
        <color rgb="FF000000"/>
        <rFont val="微软雅黑"/>
        <charset val="134"/>
      </rPr>
      <t> </t>
    </r>
    <r>
      <rPr>
        <sz val="12"/>
        <color rgb="FF000000"/>
        <rFont val="仿宋"/>
        <charset val="134"/>
      </rPr>
      <t xml:space="preserve"> 0.2分
（3）参加院内篮球招新选拔赛 0.2分
（4）参加院内篮球选拔赛 0.2分
（5）参加院内乒乓球选拔赛 0.2分</t>
    </r>
  </si>
  <si>
    <t xml:space="preserve">31.04
</t>
  </si>
  <si>
    <t>康瑞瑶</t>
  </si>
  <si>
    <t>罗林</t>
  </si>
  <si>
    <t>（1）三星宿舍 小五山2-223  0.6分；
（2）致家长的一封信 0.1分；
（3）研究生学会艺术团团员 1分；
（4）食品大讲堂第八期“情绪调节与压力管理”观众 0.2分；</t>
  </si>
  <si>
    <t>学习成绩：
天然产物化学 88分 2学分
食品加工新技术研究与新产品研发专题 85分 3学分
食品微生物学进展专题 84分 2学分
食品质量安全检测新技术进展 90分 2学分
分子生物学原理与技术 94分 3学分
如何写好科研论文(MOOC) 91分 2学分
硕士生英语 95分 3学分
中国特色社会主义理论与实践研究 89分 2学分
马克思主义与社会科学方法论 91分 1学分
食品科学研究专题 86分 3学分
绩点平均分：89.35
绩点平均分*0.3：26.81</t>
  </si>
  <si>
    <t>26.81分</t>
  </si>
  <si>
    <r>
      <rPr>
        <sz val="12"/>
        <color rgb="FF000000"/>
        <rFont val="仿宋"/>
        <charset val="134"/>
      </rPr>
      <t xml:space="preserve">（1）食品生物技术大会会议 0.2分；
（2）食品学院第十届综述大赛参与 0.2分；
</t>
    </r>
    <r>
      <rPr>
        <sz val="12"/>
        <color rgb="FFFF0000"/>
        <rFont val="仿宋"/>
        <charset val="134"/>
      </rPr>
      <t>漏了学四史</t>
    </r>
  </si>
  <si>
    <r>
      <rPr>
        <sz val="12"/>
        <color rgb="FF000000"/>
        <rFont val="仿宋"/>
        <charset val="134"/>
      </rPr>
      <t xml:space="preserve">（1）食品生物技术大会会议 0.2分；
（2）食品学院第十届综述大赛参与 0.2分；
</t>
    </r>
    <r>
      <rPr>
        <sz val="12"/>
        <color rgb="FFFF0000"/>
        <rFont val="仿宋"/>
        <charset val="134"/>
      </rPr>
      <t>（3）“学四史、守初心、担使命“征文活动参与 0.2分；</t>
    </r>
  </si>
  <si>
    <r>
      <rPr>
        <sz val="12"/>
        <color rgb="FF000000"/>
        <rFont val="仿宋"/>
        <charset val="134"/>
      </rPr>
      <t xml:space="preserve">（1）食品学院院运会参与方阵 0.2分；
（2）食品学院院运会女子跳高第四名 0.7分；
</t>
    </r>
    <r>
      <rPr>
        <sz val="12"/>
        <color rgb="FFFF0000"/>
        <rFont val="仿宋"/>
        <charset val="134"/>
      </rPr>
      <t>（3）食品学院院运会参与女子200米 0.2分；（跳高已获得奖项不算参与分）</t>
    </r>
    <r>
      <rPr>
        <sz val="12"/>
        <color rgb="FF000000"/>
        <rFont val="仿宋"/>
        <charset val="134"/>
      </rPr>
      <t xml:space="preserve">
（4）六院联合元旦晚会 优秀奖 0.2分；
</t>
    </r>
    <r>
      <rPr>
        <sz val="12"/>
        <color rgb="FFFF0000"/>
        <rFont val="仿宋"/>
        <charset val="134"/>
      </rPr>
      <t>（5）“学四史、守初心、担使命“征文活动参与 0.2分（算学术竞赛在科研成绩）；</t>
    </r>
    <r>
      <rPr>
        <sz val="12"/>
        <color rgb="FF000000"/>
        <rFont val="仿宋"/>
        <charset val="134"/>
      </rPr>
      <t xml:space="preserve">
（6）华南农业大学农学院元旦晚会参与 0.2分；
（7）华南农业大学林学与风景园林学院元旦晚会参与 0.2分；</t>
    </r>
  </si>
  <si>
    <t>（1）食品学院院运会参与方阵 0.2分；
（2）食品学院院运会女子跳高第四名 0.7分；
（3）六院联合元旦晚会 优秀奖 0.2分；
（4）华南农业大学农学院元旦晚会参与 0.2分；
（5）华南农业大学林学与风景园林学院元旦晚会参与 0.2分；</t>
  </si>
  <si>
    <t>唐伟挺</t>
  </si>
  <si>
    <t>林俊芳</t>
  </si>
  <si>
    <t>（1）第十期广东中衡山论坛-“教师发展与学科建设”高端论坛 0.2分
（2）2021第八期“食品大讲堂”—食品行业精准对接招聘宣讲会 0.2分
（3）“有效利用专利信息，持续提升专利质量”讲座 0.2分
（4）二星宿舍 0.4分
（5）华南农业大学食品学院“致家长的一封信”活动 0.1分</t>
  </si>
  <si>
    <t xml:space="preserve">绩点平均分：92.04分   绩点平均分*0.3：27.61分
食品生物技术专题与研究进展        94分 2学分
食品微生物基因工程实验技术        94分 3学分
基因工程原理与方法                       89分 3学分
天然产物化学                                  94分 2学分
仪器分析                                         91分 3学分
动植物基因组学（华大）                93分 2学分
硕士生英语                                      93分 3学分
中国特色社会主义理论与实践研究  90分 2学分
自然辩证法概论                               96分 1学分
生命科学研究方法导论                    89分 2学分
</t>
  </si>
  <si>
    <t>27.61分</t>
  </si>
  <si>
    <t xml:space="preserve">（1）第二届全国食品生物技术大会会议参与 0.2分
（2）2020-2021年度研究生文献综述大赛参与 0.2分
（3）“学四史、守初心、担使命”征文活动参与 0.2分
</t>
  </si>
  <si>
    <t>1.45分</t>
  </si>
  <si>
    <t>（1）2020年食品学院第27届田径运动会参与  0.2分
（2）2020年食品学院第27届田径运动会方阵参与人员参与 0.2分
（3）2020年食品学院男子篮球选拔赛（研究生）参与 0.2分
（4）2021年食品学院专业篮球赛选拔赛参与 0.2分
（5）华南农业大学研究生趣味运动会一等奖 0.5分
（6）2021年第二届全国大学生组织管理能力竞技活动（线上） 校级赛优秀奖 0.15分</t>
  </si>
  <si>
    <t>30.76分</t>
  </si>
  <si>
    <t>陈乐涛</t>
  </si>
  <si>
    <t>五星级宿舍：小五山3栋117；
食品大讲堂（第六期） ，0.2分；
食品大讲堂（第八期） ，0.2分；
情绪调节与压力管理 ，0.2分；
布衣院士时代报告剧 ，0.2分；《有效利用专利信息，持续提升专利质量》非学术讲座 0.2分。</t>
  </si>
  <si>
    <t>食品生物技术专题与研究进展 2 87
食品微生物基因工程实验技术 3 96
基因工程原理与方法 3 93
天然产物化学 2 93
仪器分析 3 92
动植物基因组学（华大） 2 83
硕士生英语 3 93
中国特色社会主义理论与实践研究 2 88
自然辩证法概论 1 95
生命科学研究方法导论 2 88
绩点平均分：91.09</t>
  </si>
  <si>
    <t>（1） 食品学院第十届综述大赛参与 0.2分
（2） 学术型讲座：第二届食品微生物学大会 0.2分</t>
  </si>
  <si>
    <t>（1） 食品学院院运会参与  0.2分； 
（2） 校级定向越野 0.3分
（3） 院运会方阵 华山运动场 0.2分
（4） 篮球专业赛选拔 0.2分</t>
  </si>
  <si>
    <t>杜燕燕</t>
  </si>
  <si>
    <t>0.9分</t>
  </si>
  <si>
    <t>（1）二星宿舍小五山2-120，0.4分；
（2）参与“致家长的一封信”，0.1分 ；
（3）食品大讲堂第八期，0.2分；
（4）食品大讲堂第九期，0.2分</t>
  </si>
  <si>
    <t>绩点平均分89.81分，学习成绩89.81*0.3=26.81分。
食品生物技术专题与研究进展91，2学分；
食品微生物基因工程实验技术90，3学分；
基因工程原理与方法87，3学分；
天然产物化学95，2学分；
仪器分析88，3学分；
动植物基因组学（华大）85，2学分；
硕士生英语90，3学分；
中国特色社会主义理论与实践研究87，2学分；
自然辩证法概论95，1学分；
生命科学研究方法导论88，2学分</t>
  </si>
  <si>
    <t>（1）“学四史，守初心”征文活动，0.2分
（2）食品生物技术大会，0.2分
（3）首届研究生学术论坛，0.2分
（4）综述大赛，0.2分</t>
  </si>
  <si>
    <r>
      <rPr>
        <sz val="12"/>
        <color indexed="8"/>
        <rFont val="仿宋"/>
        <charset val="134"/>
      </rPr>
      <t>（1）</t>
    </r>
    <r>
      <rPr>
        <sz val="12"/>
        <color rgb="FFFF0000"/>
        <rFont val="仿宋"/>
        <charset val="134"/>
      </rPr>
      <t>食品学院院运会方阵，0.2分；（缺章）</t>
    </r>
    <r>
      <rPr>
        <sz val="12"/>
        <color indexed="8"/>
        <rFont val="仿宋"/>
        <charset val="134"/>
      </rPr>
      <t xml:space="preserve">
（2）食品学院院运会参与，0.2分；
（3）2021年乒乓球参赛，0.2分；
（4)2020女子篮球选拔赛，0.2分；
（5）2020女子足球选拔赛，0.2分；
（6）2021院女子篮球第二名，0.75分；
（7）2020-2021医疗知识擂台赛（线下），0.1分
（8）院级专业篮球选拔，0.2分；
（9）</t>
    </r>
    <r>
      <rPr>
        <sz val="12"/>
        <color rgb="FFFF0000"/>
        <rFont val="仿宋"/>
        <charset val="134"/>
      </rPr>
      <t>广东省第七届全国青年科普创新实验，0.2分</t>
    </r>
    <r>
      <rPr>
        <sz val="12"/>
        <color indexed="8"/>
        <rFont val="仿宋"/>
        <charset val="134"/>
      </rPr>
      <t xml:space="preserve"> </t>
    </r>
    <r>
      <rPr>
        <sz val="12"/>
        <color rgb="FFFF0000"/>
        <rFont val="仿宋"/>
        <charset val="134"/>
      </rPr>
      <t>（证明材料无法证明已参与比赛）</t>
    </r>
  </si>
  <si>
    <t xml:space="preserve">
（1）食品学院院运会参与，0.2分；
（2）2021年乒乓球参赛，0.2分；
（3)2020女子篮球选拔赛，0.2分；
（4）2020女子足球选拔赛，0.2分；
（5）2021院女子篮球第二名，0.75分；
（6）2020-2021医疗知识擂台赛（线下），0.1分
（7）院级专业篮球选拔，0.2分；
</t>
  </si>
  <si>
    <r>
      <rPr>
        <sz val="12"/>
        <color indexed="8"/>
        <rFont val="仿宋"/>
        <charset val="134"/>
      </rPr>
      <t>（1）</t>
    </r>
    <r>
      <rPr>
        <sz val="12"/>
        <color rgb="FFFF0000"/>
        <rFont val="仿宋"/>
        <charset val="134"/>
      </rPr>
      <t>食品学院院运会方阵，0.2分；</t>
    </r>
    <r>
      <rPr>
        <sz val="12"/>
        <color indexed="8"/>
        <rFont val="仿宋"/>
        <charset val="134"/>
      </rPr>
      <t xml:space="preserve">
（2）食品学院院运会参与，0.2分；
（3）2021年乒乓球参赛，0.2分；
（4)2020女子篮球选拔赛，0.2分；
（5）2020女子足球选拔赛，0.2分；
（6）2021院女子篮球第二名，0.75分；
（7）2020-2021医疗知识擂台赛（线下），0.1分
（8）院级专业篮球选拔，0.2分；
（9）</t>
    </r>
    <r>
      <rPr>
        <sz val="12"/>
        <color rgb="FFFF0000"/>
        <rFont val="仿宋"/>
        <charset val="134"/>
      </rPr>
      <t>广东省第七届全国青年科普创新实验（证明材料无法证明已参与比赛）</t>
    </r>
  </si>
  <si>
    <t>李舒丽</t>
  </si>
  <si>
    <t>叶志伟</t>
  </si>
  <si>
    <t>食品学院五星宿舍1分；致家长的一封信0.1分；第十期“教师发展与学科建设”高端论坛0.2分；情绪调节与压力管理讲座0.2分；“园艺前沿”报告会0.2分；数学与信息学院报告会0.2分</t>
  </si>
  <si>
    <t xml:space="preserve">（1）单科名称＋分数＋学分：天然产物化学91*2；分子生物学原理与技术95*3；科学研究方法与论文写作90*2；硕士生英语81*3；中国特色社会主义理论与实践研究90*2；食品生物技术专题与研究进展84*2；发酵工程88*3；生物工程下游技术87*2；食品科学研究与专题85*3；自然辩证法辩论95*1。
（2）绩点平均分：88.087分
（3）学习成绩得分88.087*0.3=26.43分
</t>
  </si>
  <si>
    <t>第二届全国食品生物技术大会0.2分；综述大赛0.2分</t>
  </si>
  <si>
    <r>
      <rPr>
        <sz val="12"/>
        <color rgb="FF000000"/>
        <rFont val="仿宋"/>
        <charset val="134"/>
      </rPr>
      <t>院级方阵队员0.2分；院级研究
生篮球选拔0.2分；趣味运动会第一名0.5分；华南农业大学红十字会初级卫生知识擂台赛初赛活动0.1分；</t>
    </r>
    <r>
      <rPr>
        <sz val="12"/>
        <color rgb="FFFF0000"/>
        <rFont val="仿宋"/>
        <charset val="134"/>
      </rPr>
      <t>“心灵其境”大学生心理素质拓展大赛0.2分（非学术比赛参与算0.1分）</t>
    </r>
  </si>
  <si>
    <r>
      <rPr>
        <sz val="12"/>
        <color rgb="FF000000"/>
        <rFont val="仿宋"/>
        <charset val="134"/>
      </rPr>
      <t>院级方阵队员0.2分；院级研究
生篮球选拔0.2分；趣味运动会第一名0.5分；华南农业大学红十字会初级卫生知识擂台赛初赛活动0.1分；</t>
    </r>
    <r>
      <rPr>
        <sz val="12"/>
        <rFont val="仿宋"/>
        <charset val="134"/>
      </rPr>
      <t>“心灵其境”大学生心理素质拓展大赛0.1分</t>
    </r>
  </si>
  <si>
    <t>吴绮婷</t>
  </si>
  <si>
    <t>雷红涛</t>
  </si>
  <si>
    <r>
      <rPr>
        <sz val="12"/>
        <color rgb="FF000000"/>
        <rFont val="仿宋"/>
        <charset val="134"/>
      </rPr>
      <t>（1）一星宿舍 小五山2-224  0.2分；（2）致家长一封信 0.1分；（3）2020.12.13 满堂红学术报告厅第十期广东中衡山论坛“教师发展与学科建设”高端论坛 0.2分</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（3）“食品大讲堂” 第五期 0.2分（4）“食品大讲堂” 第六期 0.2分（5）“食品大讲堂” 第七期 0.2分（6）“食品大讲堂” 第九期</t>
    </r>
    <r>
      <rPr>
        <sz val="12"/>
        <color rgb="FF000000"/>
        <rFont val="微软雅黑"/>
        <charset val="134"/>
      </rPr>
      <t> </t>
    </r>
    <r>
      <rPr>
        <sz val="12"/>
        <color rgb="FF000000"/>
        <rFont val="仿宋"/>
        <charset val="134"/>
      </rPr>
      <t xml:space="preserve"> 0.2分（7）布衣院士时代报告剧</t>
    </r>
    <r>
      <rPr>
        <sz val="12"/>
        <color rgb="FF000000"/>
        <rFont val="微软雅黑"/>
        <charset val="134"/>
      </rPr>
      <t> </t>
    </r>
    <r>
      <rPr>
        <sz val="12"/>
        <color rgb="FF000000"/>
        <rFont val="仿宋"/>
        <charset val="134"/>
      </rPr>
      <t xml:space="preserve"> 0.2分</t>
    </r>
    <r>
      <rPr>
        <sz val="12"/>
        <color rgb="FFFF0000"/>
        <rFont val="仿宋"/>
        <charset val="134"/>
      </rPr>
      <t>（非学术最多加1分）</t>
    </r>
  </si>
  <si>
    <r>
      <rPr>
        <sz val="12"/>
        <color rgb="FF000000"/>
        <rFont val="仿宋"/>
        <charset val="134"/>
      </rPr>
      <t>（1）一星宿舍 小五山2-224  0.2分；（2）致家长一封信 0.1分；（3）2020.12.13 满堂红学术报告厅第十期广东中衡山论坛“教师发展与学科建设”高端论坛 0.2分</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（3）“食品大讲堂” 第五期 0.2分（4）“食品大讲堂” 第六期 0.2分（5）“食品大讲堂” 第七期 0.2分（6）“食品大讲堂” 第九期</t>
    </r>
    <r>
      <rPr>
        <sz val="12"/>
        <color rgb="FF000000"/>
        <rFont val="微软雅黑"/>
        <charset val="134"/>
      </rPr>
      <t> </t>
    </r>
    <r>
      <rPr>
        <sz val="12"/>
        <color rgb="FF000000"/>
        <rFont val="仿宋"/>
        <charset val="134"/>
      </rPr>
      <t xml:space="preserve"> 0.2分</t>
    </r>
  </si>
  <si>
    <t>绩点平均分：92.38  绩点平均分*0.3：27.71                               细胞分子生物学技术：91分，3学分；                         食品营养与功能性食品研究专题：91分，2学分；                                           生物工程下游技术：93分，2学分；                            分子生物学实验技术：91分，2学分；                        现代知识产权与保护：87分，1学分；                          研究生学术与职业素养讲座（MOOC）：94分，3学分；                         生命科学研究方法导论：90分，2学分；                               硕士生英语：99分，3学分；                                     中国特色社会主义理论与实践研究：87分，2学分；                            马克思主义与社会科学方法论：92分，1学分；                  生物工程综合实验：94分，3学分</t>
  </si>
  <si>
    <t>绩点平均分：92.38  绩点平均分*0.3：27.71                               细胞分子生物学技术：92分，3学分；                         食品营养与功能性食品研究专题：91分，2学分；                                           生物工程下游技术：93分，2学分；                            分子生物学实验技术：91分，2学分；                        现代知识产权与保护：87分，1学分；                          研究生学术与职业素养讲座（MOOC）：94分，3学分；                         生命科学研究方法导论：90分，2学分；                               硕士生英语：99分，3学分；                                     中国特色社会主义理论与实践研究：87分，2学分；                            马克思主义与社会科学方法论：92分，1学分；                  生物工程综合实验：94分，3学分</t>
  </si>
  <si>
    <t>（1）食品学院第十届综述大赛参与 0.2分；                                                                                                                                   （2）2021.4.16 材能院楼202报告厅 《C=N双键的不对称催化转化反应研究》 0.2分</t>
  </si>
  <si>
    <t>1）食品学院院运会方阵参与0.2分；（2）食品学院院运会女子仰卧起坐 0.2分</t>
  </si>
  <si>
    <t>谢娟</t>
  </si>
  <si>
    <t>徐学锋</t>
  </si>
  <si>
    <t>2.1分</t>
  </si>
  <si>
    <t>（1）第八期“食品大讲堂”：0.2分
（2）二星宿舍 小五山2-126：0.4分
（3）院研究生会组织部干事：1分
（4）致家长的一封信：0.1分
（5）华南农业大学第二十九届研究生代表大会：0.2分
（6）红旗研究生会：0.2分
（7）《有效利用专利信息，持续提升专利质量》讲座：0.2分
（8）缺席第二届全国食品生物技术大会，扣0.2分</t>
  </si>
  <si>
    <r>
      <rPr>
        <sz val="12"/>
        <color rgb="FF000000"/>
        <rFont val="仿宋"/>
        <charset val="134"/>
      </rPr>
      <t xml:space="preserve">（1）第八期“食品大讲堂”：0.2分
（2）二星宿舍 小五山2-126：0.4分
（3）院研究生会组织部干事：1分
（4）致家长的一封信：0.1分
（5）华南农业大学第二十九届研究生代表大会：0.2分
（6）红旗研究生会：0.2分
（7）《有效利用专利信息，持续提升专利质量》讲座：0.2分
</t>
    </r>
    <r>
      <rPr>
        <sz val="12"/>
        <color rgb="FFFF0000"/>
        <rFont val="仿宋"/>
        <charset val="134"/>
      </rPr>
      <t>（8）缺席第二届全国食品生物技术大会，扣0.2分（已经补交证明，不用扣分）</t>
    </r>
  </si>
  <si>
    <t>（1）第八期“食品大讲堂”：0.2分
（2）二星宿舍 小五山2-126：0.4分
（3）院研究生会组织部干事：1分
（4）致家长的一封信：0.1分
（5）华南农业大学第二十九届研究生代表大会：0.2分
（6）红旗研究生会：0.2分
（7）《有效利用专利信息，持续提升专利质量》讲座：0.2分</t>
  </si>
  <si>
    <r>
      <rPr>
        <sz val="12"/>
        <color rgb="FF000000"/>
        <rFont val="仿宋"/>
        <charset val="134"/>
      </rPr>
      <t>微生物次生代谢小分子研究方法（全英）</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93
食品微生物基因工程实验技术</t>
    </r>
    <r>
      <rPr>
        <sz val="12"/>
        <color rgb="FF000000"/>
        <rFont val="Arial"/>
        <charset val="134"/>
      </rPr>
      <t xml:space="preserve">	</t>
    </r>
    <r>
      <rPr>
        <sz val="12"/>
        <color rgb="FF000000"/>
        <rFont val="仿宋"/>
        <charset val="134"/>
      </rPr>
      <t>3，</t>
    </r>
    <r>
      <rPr>
        <sz val="12"/>
        <color rgb="FF000000"/>
        <rFont val="Arial"/>
        <charset val="134"/>
      </rPr>
      <t xml:space="preserve">	</t>
    </r>
    <r>
      <rPr>
        <sz val="12"/>
        <color rgb="FF000000"/>
        <rFont val="仿宋"/>
        <charset val="134"/>
      </rPr>
      <t>94
食品标准与法规</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90
食品微生物学进展专题</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87
工业微生物育种</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92
生物工程下游技术</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92
高级生物化学</t>
    </r>
    <r>
      <rPr>
        <sz val="12"/>
        <color rgb="FF000000"/>
        <rFont val="Arial"/>
        <charset val="134"/>
      </rPr>
      <t xml:space="preserve">	</t>
    </r>
    <r>
      <rPr>
        <sz val="12"/>
        <color rgb="FF000000"/>
        <rFont val="仿宋"/>
        <charset val="134"/>
      </rPr>
      <t>3，</t>
    </r>
    <r>
      <rPr>
        <sz val="12"/>
        <color rgb="FF000000"/>
        <rFont val="Arial"/>
        <charset val="134"/>
      </rPr>
      <t xml:space="preserve">	</t>
    </r>
    <r>
      <rPr>
        <sz val="12"/>
        <color rgb="FF000000"/>
        <rFont val="仿宋"/>
        <charset val="134"/>
      </rPr>
      <t>84
分子生物学（全英）</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84
生命科学研究方法导论</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86
硕士生英语</t>
    </r>
    <r>
      <rPr>
        <sz val="12"/>
        <color rgb="FF000000"/>
        <rFont val="Arial"/>
        <charset val="134"/>
      </rPr>
      <t xml:space="preserve">	</t>
    </r>
    <r>
      <rPr>
        <sz val="12"/>
        <color rgb="FF000000"/>
        <rFont val="仿宋"/>
        <charset val="134"/>
      </rPr>
      <t>3，</t>
    </r>
    <r>
      <rPr>
        <sz val="12"/>
        <color rgb="FF000000"/>
        <rFont val="Arial"/>
        <charset val="134"/>
      </rPr>
      <t xml:space="preserve">	</t>
    </r>
    <r>
      <rPr>
        <sz val="12"/>
        <color rgb="FF000000"/>
        <rFont val="仿宋"/>
        <charset val="134"/>
      </rPr>
      <t>87
中国特色社会主义理论与实践研究</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92
自然辩证法概论</t>
    </r>
    <r>
      <rPr>
        <sz val="12"/>
        <color rgb="FF000000"/>
        <rFont val="Arial"/>
        <charset val="134"/>
      </rPr>
      <t xml:space="preserve">	</t>
    </r>
    <r>
      <rPr>
        <sz val="12"/>
        <color rgb="FF000000"/>
        <rFont val="仿宋"/>
        <charset val="134"/>
      </rPr>
      <t>1，</t>
    </r>
    <r>
      <rPr>
        <sz val="12"/>
        <color rgb="FF000000"/>
        <rFont val="Arial"/>
        <charset val="134"/>
      </rPr>
      <t xml:space="preserve">	</t>
    </r>
    <r>
      <rPr>
        <sz val="12"/>
        <color rgb="FF000000"/>
        <rFont val="仿宋"/>
        <charset val="134"/>
      </rPr>
      <t>91</t>
    </r>
  </si>
  <si>
    <t>26.75分</t>
  </si>
  <si>
    <t>（1）食品学院第十届综述大赛参与：0.2分</t>
  </si>
  <si>
    <t>（1）食品学院院运会参与：0.2分； 
（2）食品学院院运会方阵参与：0.2分；</t>
  </si>
  <si>
    <t>29.45分</t>
  </si>
  <si>
    <t>方亚琳</t>
  </si>
  <si>
    <t>（1）一星宿舍 0.2分 
（2）非学术会议 2021.4.21 食品院楼212  0.2分 
（3）致家长一封信 0.1分
（4）非学术会议 园艺学院《有效利用专利信息，持续提升专利质量》0.2分（5）2020.12.13 满堂红学术报告厅 第十期广东中衡山论坛“教师发展与学科建设”高端论坛 0.2分</t>
  </si>
  <si>
    <t>0.7分</t>
  </si>
  <si>
    <r>
      <rPr>
        <sz val="12"/>
        <color rgb="FF000000"/>
        <rFont val="仿宋"/>
        <charset val="134"/>
      </rPr>
      <t>（1）一星宿舍 0.2分 
（2）非学术会议 2021.4.21 食品院楼212  0.2分 
（3）致家长一封信 0.1分
（4）非学术会议 园艺学院《有效利用专利信息，持续提升专利质量》0.2分（5）2020.12.13 满堂红学术报告厅 第十期广东中衡山论坛“教师发展与学科建设”高端论坛 0.2分</t>
    </r>
    <r>
      <rPr>
        <sz val="12"/>
        <color rgb="FFFF0000"/>
        <rFont val="仿宋"/>
        <charset val="134"/>
      </rPr>
      <t>（6）第二届全国生物食品生物技术大会 缺席 -0.2分</t>
    </r>
  </si>
  <si>
    <t>平均成绩：92.04 绩点27.91
马克思主义与社会科学方法论 92，1学分；
食品加工新技术研究与新产品研发专题 90，3学分；
食品科学与工程文献综述与专题讨论 93，2学分；
分子生物学原理与技术 96，3学分；
现代知识产权与保护88，1学分；
如何写好科研论文(MOOC) 94，2学分；
硕士生英语 99，3学分；
中国特色社会主义理论与实践研究 88，2学分；
食品科学研究专题 91，3学分
生物工程综合实验94，3学分</t>
  </si>
  <si>
    <r>
      <rPr>
        <sz val="12"/>
        <color rgb="FF000000"/>
        <rFont val="仿宋"/>
        <charset val="134"/>
      </rPr>
      <t xml:space="preserve">平均成绩：93.04 绩点27.91
马克思主义与社会科学方法论 92，1学分；
食品加工新技术研究与新产品研发专题 90，3学分；
食品科学与工程文献综述与专题讨论 93，2学分；
分子生物学原理与技术 96，3学分；
现代知识产权与保护88，1学分；
如何写好科研论文(MOOC) 94，2学分；
硕士生英语 99，3学分；
中国特色社会主义理论与实践研究 88，2学分；
食品科学研究专题 91，3学分
</t>
    </r>
    <r>
      <rPr>
        <sz val="12"/>
        <color rgb="FFFF0000"/>
        <rFont val="仿宋"/>
        <charset val="134"/>
      </rPr>
      <t>生物工程综合实验94，3学分（纸质版材料里没有）</t>
    </r>
  </si>
  <si>
    <r>
      <rPr>
        <sz val="12"/>
        <color rgb="FF000000"/>
        <rFont val="仿宋"/>
        <charset val="134"/>
      </rPr>
      <t xml:space="preserve">（1）食品学院第十届综述大赛参与 0.2分；
（2）2021.4.16 材能院楼202报告厅 《C=N双键的不对称催化转化反应研究》 0.2分
</t>
    </r>
    <r>
      <rPr>
        <sz val="12"/>
        <color rgb="FFFF0000"/>
        <rFont val="仿宋"/>
        <charset val="134"/>
      </rPr>
      <t>（3）第二届全国生物食品生物技术大会 缺席 -0.2分（会议缺席扣分在思想道德上扣分）</t>
    </r>
  </si>
  <si>
    <t xml:space="preserve">（1）食品学院第十届综述大赛参与 0.2分；
（2）2021.4.16 材能院楼202报告厅 《C=N双键的不对称催化转化反应研究》 0.2分
</t>
  </si>
  <si>
    <t xml:space="preserve">（1）食品学院院运会方阵 0.2分；
（2）食品学院院运动会立定跳远 0.2分
</t>
  </si>
  <si>
    <t>全琦琪</t>
  </si>
  <si>
    <t>1）一星宿舍 2-224  0.2分 （2）2020.12.6 食品学院212报告厅 食品大讲堂第五期 0.2分；（3）2020.12.22 食品学院212报告厅 食品大讲堂第七期 0.2分（4）致家长一封信 0.1分（5）园艺学院 《有效利用专利信息，持续提升专利质量》0.2分（6） 2020.12.13 满堂红学术报告厅第十期广东中衡山论坛“教师发展与学科建设”高端论坛0.2分</t>
  </si>
  <si>
    <t xml:space="preserve">学习成绩 91.17分，绩点平均分：27.35分
细胞分子生物学技术：92分，3学分；
食品营养与功能性食品研究专题：89分，2学分；
分子生物学实验技术：91分，2学分；
色谱与色-质谱联用技术及其在兽药残留分析中的应用：89分，2学分；
现代知识产权与保护：87分，1学分；
研究生学术与职业素养讲座（MOOC：91分，3学分；
生命科学研究方法导论：88分，2学分；
硕士生英语：99分，3学分；
中国特色社会主义理论与实践研究：87分，2学分；
马克思主义与社会科学方法论：91分，1学分；
生物工程综合实验：92分，3学分；
</t>
  </si>
  <si>
    <t>27.35分</t>
  </si>
  <si>
    <t>（1）食品学院第十届综述大赛参与 0.2分；（2）材能学院C=N双键的不对称催化转化反应研究学术报告会0.2分</t>
  </si>
  <si>
    <t>（1）食品学院院运会方阵0.2分；（2）食品学院院运会参与女子铅球决赛 0.2分</t>
  </si>
  <si>
    <t>29.25分</t>
  </si>
  <si>
    <t>黄世鑫</t>
  </si>
  <si>
    <t>胡卓炎</t>
  </si>
  <si>
    <t>（1）三星宿舍小五山3-115 0.6分；
（2）给家长一封信 0.1分；
（3）有效利用专利信息非学术会议 0.2分</t>
  </si>
  <si>
    <t>绩点平均分：87.625分 学习成绩：87.625*0.3=26.29分
天然产物化学 91分 2学分
食品加工新技术研究与新产品研发专题 80分 3学分
工业微生物育种 94分 2学分
食品加工过程模拟-优化-控制 89分 3学分
食品质量安全检测新技术进展 84分 2学分
仪器分析 88分 3学分
中国特色社会主义理论与实践研究 94分 2学分
自然辩证法概论 93分 1学分
硕士生英语 86分 3学分
食品科学研究专题 85分 3学分</t>
  </si>
  <si>
    <t>26.29分</t>
  </si>
  <si>
    <t xml:space="preserve">（1）食品生物技术大会会议 0.2分；
（2）食品学院第十届综述大赛参与 0.2分；
（3）天食杯第二届食品研究与开发创新创意大赛参与奖0.2分；
</t>
  </si>
  <si>
    <r>
      <rPr>
        <sz val="12"/>
        <color rgb="FF000000"/>
        <rFont val="仿宋"/>
        <charset val="134"/>
      </rPr>
      <t>（1）</t>
    </r>
    <r>
      <rPr>
        <sz val="12"/>
        <color rgb="FF000000"/>
        <rFont val="Arial"/>
        <charset val="134"/>
      </rPr>
      <t xml:space="preserve">	</t>
    </r>
    <r>
      <rPr>
        <sz val="12"/>
        <color rgb="FF000000"/>
        <rFont val="仿宋"/>
        <charset val="134"/>
      </rPr>
      <t>食品学院院运会参与  0.2分；
（2）</t>
    </r>
    <r>
      <rPr>
        <sz val="12"/>
        <color rgb="FF000000"/>
        <rFont val="Arial"/>
        <charset val="134"/>
      </rPr>
      <t xml:space="preserve">	</t>
    </r>
    <r>
      <rPr>
        <sz val="12"/>
        <color rgb="FF000000"/>
        <rFont val="仿宋"/>
        <charset val="134"/>
      </rPr>
      <t>食品学院院运会400米参与 0.2分；
（3）</t>
    </r>
    <r>
      <rPr>
        <sz val="12"/>
        <color rgb="FF000000"/>
        <rFont val="Arial"/>
        <charset val="134"/>
      </rPr>
      <t xml:space="preserve">	</t>
    </r>
    <r>
      <rPr>
        <sz val="12"/>
        <color rgb="FF000000"/>
        <rFont val="仿宋"/>
        <charset val="134"/>
      </rPr>
      <t>校级篮球赛参与0.3分；
（4）</t>
    </r>
    <r>
      <rPr>
        <sz val="12"/>
        <color rgb="FF000000"/>
        <rFont val="Arial"/>
        <charset val="134"/>
      </rPr>
      <t xml:space="preserve">	</t>
    </r>
    <r>
      <rPr>
        <sz val="12"/>
        <color rgb="FF000000"/>
        <rFont val="仿宋"/>
        <charset val="134"/>
      </rPr>
      <t>食品学院篮球赛参与  0.2分；
（5）</t>
    </r>
    <r>
      <rPr>
        <sz val="12"/>
        <color rgb="FF000000"/>
        <rFont val="Arial"/>
        <charset val="134"/>
      </rPr>
      <t xml:space="preserve">	</t>
    </r>
    <r>
      <rPr>
        <sz val="12"/>
        <color rgb="FF000000"/>
        <rFont val="仿宋"/>
        <charset val="134"/>
      </rPr>
      <t>食品学院篮球赛选拔0.2分；
（6）</t>
    </r>
    <r>
      <rPr>
        <sz val="12"/>
        <color rgb="FF000000"/>
        <rFont val="Arial"/>
        <charset val="134"/>
      </rPr>
      <t xml:space="preserve">	</t>
    </r>
    <r>
      <rPr>
        <sz val="12"/>
        <color rgb="FF000000"/>
        <rFont val="仿宋"/>
        <charset val="134"/>
      </rPr>
      <t xml:space="preserve">食品学院乒乓球赛参与0.2分；
</t>
    </r>
  </si>
  <si>
    <t>29.09分</t>
  </si>
  <si>
    <t>黎鹏臻</t>
  </si>
  <si>
    <t>王丽</t>
  </si>
  <si>
    <t>全日制专业硕士</t>
  </si>
  <si>
    <t>（1）四星宿舍0.8分；（2）“致家长的一封信”0.1分；（3）情绪调节与压力管理0.2分</t>
  </si>
  <si>
    <t>食品微生物基因工程实验技术：87 学分：3发酵工程：88 学分：3食品微生物学进展专题：86 学分：2生物工程下游技术：87 学分：2食品科学与工程文献综述与专题讨论：88 学分：2食品与健康及保健食品开发趋势专题：91学分：2食品科学研究专题：84 学分：3硕士生英语：89 学分：3中国特色社会主义理论与实践研究：93 学分：2自然辩证法概论：94 学分：1</t>
  </si>
  <si>
    <r>
      <rPr>
        <sz val="12"/>
        <color rgb="FF000000"/>
        <rFont val="仿宋"/>
        <charset val="134"/>
      </rPr>
      <t>（1）食品学院第十届综述大赛参与 0.2分；（2）丁颖杯参赛0.2分；</t>
    </r>
    <r>
      <rPr>
        <sz val="12"/>
        <color rgb="FFFF0000"/>
        <rFont val="仿宋"/>
        <charset val="134"/>
      </rPr>
      <t>（无证明材料算错分 应该是0.4）</t>
    </r>
  </si>
  <si>
    <t>（1）食品学院第十届综述大赛参与 0.2分；（2）丁颖杯参赛0.2分；</t>
  </si>
  <si>
    <r>
      <rPr>
        <sz val="12"/>
        <color rgb="FF000000"/>
        <rFont val="仿宋"/>
        <charset val="134"/>
      </rPr>
      <t>（1）食品学院院运会参与0.2分；（2）食品学院水运会50米蛙泳第6名0.5分；</t>
    </r>
    <r>
      <rPr>
        <sz val="12"/>
        <color rgb="FFFF0000"/>
        <rFont val="仿宋"/>
        <charset val="134"/>
      </rPr>
      <t>（3）参加方针0.2分（无证明材料需要补）；（4）院运会参加0.2分（一次方阵分一次参赛分，重复加分）</t>
    </r>
  </si>
  <si>
    <t>（1）食品学院院运会参与0.2分；（2）食品学院水运会50米蛙泳第6名0.5分；</t>
  </si>
  <si>
    <t>（1）食品学院院运会参与0.2分；（2）食品学院水运会50米蛙泳第6名0.5分；（3）走方阵0.2分</t>
  </si>
  <si>
    <t>梁婉霞</t>
  </si>
  <si>
    <t>吕慕雯</t>
  </si>
  <si>
    <t xml:space="preserve">（1）四星宿舍：小五山2-214  0.8分
（2）“致家长的一封信”活动参与   0.1分
（3）广东中衡山“教师发展与学科建设”高端论坛参与（非学术） 0.2分
</t>
  </si>
  <si>
    <t xml:space="preserve">（1）四星宿舍：小五山2-214  0.8分
（2）“致家长的一封信”活动参与   0.1分
（3）广东中衡山“教师发展与学科建设”高端论坛参与（非学术） 0.2分
</t>
  </si>
  <si>
    <t xml:space="preserve">（1）天然产物化学 2学分 91分
（2）食品添加剂研究专题 2学分 84分
（3）食品微生物基因工程实验技术 3学分 87分
（4）高级食品化学 2学分 91分
（5）实验动物学 2学分 88分
（6）研究生学术与职业素养讲座（MOOC）3学分 94分
（7）硕士生英语 3学分 90分
（8）中国特色社会主义理论与实践研究 2学分 90分
（9）自然辩证法概论 1学分 90分
（10）食品科学研究专题 3学分 88分
</t>
  </si>
  <si>
    <t xml:space="preserve">（1）食品学院综述大赛参与 0.2分
（2）食品生物技术大会会议参与 0.2分
</t>
  </si>
  <si>
    <t xml:space="preserve">（1）食品学院院运会方阵参与  0.2分； 
（2）食品学院乒乓球赛第三名 1.4分；
（3）华农乒乓球院际赛参与 0.3分
</t>
  </si>
  <si>
    <r>
      <rPr>
        <sz val="12"/>
        <color rgb="FF000000"/>
        <rFont val="仿宋"/>
        <charset val="134"/>
      </rPr>
      <t xml:space="preserve">（1）食品学院院运会方阵参与  0.2分； 
</t>
    </r>
    <r>
      <rPr>
        <sz val="12"/>
        <color rgb="FFFF0000"/>
        <rFont val="仿宋"/>
        <charset val="134"/>
      </rPr>
      <t>（2）食品学院乒乓球赛第三名 0.3分；</t>
    </r>
    <r>
      <rPr>
        <sz val="12"/>
        <color rgb="FF000000"/>
        <rFont val="仿宋"/>
        <charset val="134"/>
      </rPr>
      <t xml:space="preserve">
</t>
    </r>
  </si>
  <si>
    <t>陶芷茵</t>
  </si>
  <si>
    <t>郑倩望</t>
  </si>
  <si>
    <t>0.5分</t>
  </si>
  <si>
    <t>（1）二星宿舍小五山2-126， 0.4分 
（2）参与“致家长一封信”活动，0.1分</t>
  </si>
  <si>
    <t>绩点平均分：90.52  绩点平均分*0.3：27.16
   食品微生物基因工程实验技术：89分，3学分
                                    发酵工程：88分，3学分
                             高级食品化学：88分，2学分
               食品微生物学进展专题：91分，2学分
                          工业微生物育种：94分，2学分
                   智能制造与食品加工，92分，1学分
          如何写好科研论文(MOOC)：88分，2学分
                                   硕士生英语：96分，3学分
中国特色社会主义理论与实践研究：90分，2学分
                            自然辨证法概论：93分，1学分
                   生命科学研究方法导论：88分，2学分</t>
  </si>
  <si>
    <t>27.16分</t>
  </si>
  <si>
    <t>食品学院第十届综述大赛参与 0.2分</t>
  </si>
  <si>
    <t>（1）食品学院院运会参与立定跳远0.2分； 
（2）食品学院水运会女子200m蛙泳第四名0.7分</t>
  </si>
  <si>
    <t>28.76分</t>
  </si>
  <si>
    <t>潘琪琪</t>
  </si>
  <si>
    <t>王涓</t>
  </si>
  <si>
    <t>（1）2020-2021年食品学院查寝评级，二星宿舍，加分0.4分   （2）《有效利用专利信息，持续提升专利质量》非学术讲座，加0.2分</t>
  </si>
  <si>
    <t>高级动物生物化学   学分3  成绩90 
基因工程实验技术  学分 3  成绩92 
工业微生物育种   学分2  成绩94 
食品科学与工程文献综述与专题讨论 学分2  成绩95 
基因工程原理   学分2  成绩93 
研究生学术与职业素养讲座（MOOC） 学分3  成绩94 
生命科学研究方法导论  学分2  成绩88 
硕士生英语   学分3  成绩90 
中国特色社会主义理论与实践研究 学分2  成绩92 
马克思主义与社会科学方法论  学分1  成绩90
绩点平均分：91.83
绩点平均分*0.3：27.55</t>
  </si>
  <si>
    <t>27.55分</t>
  </si>
  <si>
    <t>（1）参与食品学院综述大赛第十届比赛，加0.2分</t>
  </si>
  <si>
    <t xml:space="preserve">（1）食品学院院运会参与，0.2分，(2)食品院篮球队选拔，0.2分
</t>
  </si>
  <si>
    <t xml:space="preserve">28.75
</t>
  </si>
  <si>
    <t xml:space="preserve">28.75分
</t>
  </si>
  <si>
    <t>黄淑芩</t>
  </si>
  <si>
    <t>1.7分</t>
  </si>
  <si>
    <t>（1）一星宿舍 小五山2栋222 0.2分
（2）2020级1班宣传委员 1分
（3）给家长的一封信 0.1分
（4）《有效利用专利信息，持续提升专利质量》讲座 0.2分（2）第十期广东中衡山论坛 0.2分（1）一星宿舍 小五山2栋222 0.2分
（2）2020级1班宣传委员 1分
（3）给家长的一封信 0.1分
（4）《有效利用专利信息，持续提升专利质量》讲座 0.2分
（5）第十期广东中衡山论坛 0.2分
选民投票安排</t>
  </si>
  <si>
    <t>（1）一星宿舍 小五山2栋222 0.2分
（2）2020级1班宣传委员 1分
（3）给家长的一封信 0.1分
（4）《有效利用专利信息，持续提升专利质量》讲座 0.2分
（5）第十期广东中衡山论坛 0.2分</t>
  </si>
  <si>
    <r>
      <rPr>
        <sz val="12"/>
        <color rgb="FF000000"/>
        <rFont val="仿宋"/>
        <charset val="134"/>
      </rPr>
      <t xml:space="preserve">绩点平均分：87.38 </t>
    </r>
    <r>
      <rPr>
        <sz val="12"/>
        <color rgb="FF000000"/>
        <rFont val="微软雅黑"/>
        <charset val="134"/>
      </rPr>
      <t> </t>
    </r>
    <r>
      <rPr>
        <sz val="12"/>
        <color rgb="FF000000"/>
        <rFont val="仿宋"/>
        <charset val="134"/>
      </rPr>
      <t>学习成绩：87.38*0.3=26.21分
食品加工新技术研究与新产品研发专题</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3 学分</t>
    </r>
    <r>
      <rPr>
        <sz val="12"/>
        <color rgb="FF000000"/>
        <rFont val="微软雅黑"/>
        <charset val="134"/>
      </rPr>
      <t>     </t>
    </r>
    <r>
      <rPr>
        <sz val="12"/>
        <color rgb="FF000000"/>
        <rFont val="仿宋"/>
        <charset val="134"/>
      </rPr>
      <t xml:space="preserve"> 84分
食品科学与工程文献综述与专题讨论</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2 学分</t>
    </r>
    <r>
      <rPr>
        <sz val="12"/>
        <color rgb="FF000000"/>
        <rFont val="微软雅黑"/>
        <charset val="134"/>
      </rPr>
      <t>     </t>
    </r>
    <r>
      <rPr>
        <sz val="12"/>
        <color rgb="FF000000"/>
        <rFont val="仿宋"/>
        <charset val="134"/>
      </rPr>
      <t xml:space="preserve"> 84分
分子生物学原理与技术</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3学分</t>
    </r>
    <r>
      <rPr>
        <sz val="12"/>
        <color rgb="FF000000"/>
        <rFont val="微软雅黑"/>
        <charset val="134"/>
      </rPr>
      <t>     </t>
    </r>
    <r>
      <rPr>
        <sz val="12"/>
        <color rgb="FF000000"/>
        <rFont val="仿宋"/>
        <charset val="134"/>
      </rPr>
      <t xml:space="preserve"> 90分
高等有机化学</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2学分</t>
    </r>
    <r>
      <rPr>
        <sz val="12"/>
        <color rgb="FF000000"/>
        <rFont val="微软雅黑"/>
        <charset val="134"/>
      </rPr>
      <t>     </t>
    </r>
    <r>
      <rPr>
        <sz val="12"/>
        <color rgb="FF000000"/>
        <rFont val="仿宋"/>
        <charset val="134"/>
      </rPr>
      <t xml:space="preserve"> 91分
如何写好科研论文(MOOC)</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2学分</t>
    </r>
    <r>
      <rPr>
        <sz val="12"/>
        <color rgb="FF000000"/>
        <rFont val="微软雅黑"/>
        <charset val="134"/>
      </rPr>
      <t>    </t>
    </r>
    <r>
      <rPr>
        <sz val="12"/>
        <color rgb="FF000000"/>
        <rFont val="仿宋"/>
        <charset val="134"/>
      </rPr>
      <t xml:space="preserve"> 94分
硕士生英语 </t>
    </r>
    <r>
      <rPr>
        <sz val="12"/>
        <color rgb="FF000000"/>
        <rFont val="微软雅黑"/>
        <charset val="134"/>
      </rPr>
      <t>                          </t>
    </r>
    <r>
      <rPr>
        <sz val="12"/>
        <color rgb="FF000000"/>
        <rFont val="仿宋"/>
        <charset val="134"/>
      </rPr>
      <t xml:space="preserve"> 3学分</t>
    </r>
    <r>
      <rPr>
        <sz val="12"/>
        <color rgb="FF000000"/>
        <rFont val="微软雅黑"/>
        <charset val="134"/>
      </rPr>
      <t>    </t>
    </r>
    <r>
      <rPr>
        <sz val="12"/>
        <color rgb="FF000000"/>
        <rFont val="仿宋"/>
        <charset val="134"/>
      </rPr>
      <t xml:space="preserve"> 92分
中国特色社会主义理论与实践研究</t>
    </r>
    <r>
      <rPr>
        <sz val="12"/>
        <color rgb="FF000000"/>
        <rFont val="微软雅黑"/>
        <charset val="134"/>
      </rPr>
      <t>      </t>
    </r>
    <r>
      <rPr>
        <sz val="12"/>
        <color rgb="FF000000"/>
        <rFont val="仿宋"/>
        <charset val="134"/>
      </rPr>
      <t xml:space="preserve"> 2学分</t>
    </r>
    <r>
      <rPr>
        <sz val="12"/>
        <color rgb="FF000000"/>
        <rFont val="微软雅黑"/>
        <charset val="134"/>
      </rPr>
      <t>     </t>
    </r>
    <r>
      <rPr>
        <sz val="12"/>
        <color rgb="FF000000"/>
        <rFont val="仿宋"/>
        <charset val="134"/>
      </rPr>
      <t xml:space="preserve"> 85分
马克思主义与社会科学方法论</t>
    </r>
    <r>
      <rPr>
        <sz val="12"/>
        <color rgb="FF000000"/>
        <rFont val="微软雅黑"/>
        <charset val="134"/>
      </rPr>
      <t>          </t>
    </r>
    <r>
      <rPr>
        <sz val="12"/>
        <color rgb="FF000000"/>
        <rFont val="仿宋"/>
        <charset val="134"/>
      </rPr>
      <t xml:space="preserve"> 1学分</t>
    </r>
    <r>
      <rPr>
        <sz val="12"/>
        <color rgb="FF000000"/>
        <rFont val="微软雅黑"/>
        <charset val="134"/>
      </rPr>
      <t>     </t>
    </r>
    <r>
      <rPr>
        <sz val="12"/>
        <color rgb="FF000000"/>
        <rFont val="仿宋"/>
        <charset val="134"/>
      </rPr>
      <t xml:space="preserve"> 83分
食品科学研究专题</t>
    </r>
    <r>
      <rPr>
        <sz val="12"/>
        <color rgb="FF000000"/>
        <rFont val="微软雅黑"/>
        <charset val="134"/>
      </rPr>
      <t>                    </t>
    </r>
    <r>
      <rPr>
        <sz val="12"/>
        <color rgb="FF000000"/>
        <rFont val="仿宋"/>
        <charset val="134"/>
      </rPr>
      <t xml:space="preserve"> 3学分</t>
    </r>
    <r>
      <rPr>
        <sz val="12"/>
        <color rgb="FF000000"/>
        <rFont val="微软雅黑"/>
        <charset val="134"/>
      </rPr>
      <t>     </t>
    </r>
    <r>
      <rPr>
        <sz val="12"/>
        <color rgb="FF000000"/>
        <rFont val="仿宋"/>
        <charset val="134"/>
      </rPr>
      <t xml:space="preserve"> 82分绩点平均分：87.83 </t>
    </r>
    <r>
      <rPr>
        <sz val="12"/>
        <color rgb="FF000000"/>
        <rFont val="微软雅黑"/>
        <charset val="134"/>
      </rPr>
      <t> </t>
    </r>
    <r>
      <rPr>
        <sz val="12"/>
        <color rgb="FF000000"/>
        <rFont val="仿宋"/>
        <charset val="134"/>
      </rPr>
      <t>学习成绩：87.83*0.3=26.35分
食品加工新技术研究与新产品研发专题</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3 学分</t>
    </r>
    <r>
      <rPr>
        <sz val="12"/>
        <color rgb="FF000000"/>
        <rFont val="微软雅黑"/>
        <charset val="134"/>
      </rPr>
      <t>     </t>
    </r>
    <r>
      <rPr>
        <sz val="12"/>
        <color rgb="FF000000"/>
        <rFont val="仿宋"/>
        <charset val="134"/>
      </rPr>
      <t xml:space="preserve"> 84分
食品科学与工程文献综述与专题讨论</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2 学分</t>
    </r>
    <r>
      <rPr>
        <sz val="12"/>
        <color rgb="FF000000"/>
        <rFont val="微软雅黑"/>
        <charset val="134"/>
      </rPr>
      <t>     </t>
    </r>
    <r>
      <rPr>
        <sz val="12"/>
        <color rgb="FF000000"/>
        <rFont val="仿宋"/>
        <charset val="134"/>
      </rPr>
      <t xml:space="preserve"> 84分
分子生物学原理与技术</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3学分</t>
    </r>
    <r>
      <rPr>
        <sz val="12"/>
        <color rgb="FF000000"/>
        <rFont val="微软雅黑"/>
        <charset val="134"/>
      </rPr>
      <t>     </t>
    </r>
    <r>
      <rPr>
        <sz val="12"/>
        <color rgb="FF000000"/>
        <rFont val="仿宋"/>
        <charset val="134"/>
      </rPr>
      <t xml:space="preserve"> 90分
高等有机化学</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2学分</t>
    </r>
    <r>
      <rPr>
        <sz val="12"/>
        <color rgb="FF000000"/>
        <rFont val="微软雅黑"/>
        <charset val="134"/>
      </rPr>
      <t>     </t>
    </r>
    <r>
      <rPr>
        <sz val="12"/>
        <color rgb="FF000000"/>
        <rFont val="仿宋"/>
        <charset val="134"/>
      </rPr>
      <t xml:space="preserve"> 91分
如何写好科研论文(MOOC)</t>
    </r>
    <r>
      <rPr>
        <sz val="12"/>
        <color rgb="FF000000"/>
        <rFont val="微软雅黑"/>
        <charset val="134"/>
      </rPr>
      <t> </t>
    </r>
    <r>
      <rPr>
        <sz val="12"/>
        <color rgb="FF000000"/>
        <rFont val="仿宋"/>
        <charset val="134"/>
      </rPr>
      <t xml:space="preserve"> </t>
    </r>
    <r>
      <rPr>
        <sz val="12"/>
        <color rgb="FF000000"/>
        <rFont val="微软雅黑"/>
        <charset val="134"/>
      </rPr>
      <t>            </t>
    </r>
    <r>
      <rPr>
        <sz val="12"/>
        <color rgb="FF000000"/>
        <rFont val="仿宋"/>
        <charset val="134"/>
      </rPr>
      <t xml:space="preserve"> 2学分</t>
    </r>
    <r>
      <rPr>
        <sz val="12"/>
        <color rgb="FF000000"/>
        <rFont val="微软雅黑"/>
        <charset val="134"/>
      </rPr>
      <t>    </t>
    </r>
    <r>
      <rPr>
        <sz val="12"/>
        <color rgb="FF000000"/>
        <rFont val="仿宋"/>
        <charset val="134"/>
      </rPr>
      <t xml:space="preserve"> 94分
硕士生英语 </t>
    </r>
    <r>
      <rPr>
        <sz val="12"/>
        <color rgb="FF000000"/>
        <rFont val="微软雅黑"/>
        <charset val="134"/>
      </rPr>
      <t>                          </t>
    </r>
    <r>
      <rPr>
        <sz val="12"/>
        <color rgb="FF000000"/>
        <rFont val="仿宋"/>
        <charset val="134"/>
      </rPr>
      <t xml:space="preserve"> 3学分</t>
    </r>
    <r>
      <rPr>
        <sz val="12"/>
        <color rgb="FF000000"/>
        <rFont val="微软雅黑"/>
        <charset val="134"/>
      </rPr>
      <t>    </t>
    </r>
    <r>
      <rPr>
        <sz val="12"/>
        <color rgb="FF000000"/>
        <rFont val="仿宋"/>
        <charset val="134"/>
      </rPr>
      <t xml:space="preserve"> 92分
中国特色社会主义理论与实践研究</t>
    </r>
    <r>
      <rPr>
        <sz val="12"/>
        <color rgb="FF000000"/>
        <rFont val="微软雅黑"/>
        <charset val="134"/>
      </rPr>
      <t>      </t>
    </r>
    <r>
      <rPr>
        <sz val="12"/>
        <color rgb="FF000000"/>
        <rFont val="仿宋"/>
        <charset val="134"/>
      </rPr>
      <t xml:space="preserve"> 2学分</t>
    </r>
    <r>
      <rPr>
        <sz val="12"/>
        <color rgb="FF000000"/>
        <rFont val="微软雅黑"/>
        <charset val="134"/>
      </rPr>
      <t>     </t>
    </r>
    <r>
      <rPr>
        <sz val="12"/>
        <color rgb="FF000000"/>
        <rFont val="仿宋"/>
        <charset val="134"/>
      </rPr>
      <t xml:space="preserve"> 85分
马克思主义与社会科学方法论</t>
    </r>
    <r>
      <rPr>
        <sz val="12"/>
        <color rgb="FF000000"/>
        <rFont val="微软雅黑"/>
        <charset val="134"/>
      </rPr>
      <t>          </t>
    </r>
    <r>
      <rPr>
        <sz val="12"/>
        <color rgb="FF000000"/>
        <rFont val="仿宋"/>
        <charset val="134"/>
      </rPr>
      <t xml:space="preserve"> 1学分</t>
    </r>
    <r>
      <rPr>
        <sz val="12"/>
        <color rgb="FF000000"/>
        <rFont val="微软雅黑"/>
        <charset val="134"/>
      </rPr>
      <t>     </t>
    </r>
    <r>
      <rPr>
        <sz val="12"/>
        <color rgb="FF000000"/>
        <rFont val="仿宋"/>
        <charset val="134"/>
      </rPr>
      <t xml:space="preserve"> 83分
食品科学研究专题</t>
    </r>
    <r>
      <rPr>
        <sz val="12"/>
        <color rgb="FF000000"/>
        <rFont val="微软雅黑"/>
        <charset val="134"/>
      </rPr>
      <t>                    </t>
    </r>
    <r>
      <rPr>
        <sz val="12"/>
        <color rgb="FF000000"/>
        <rFont val="仿宋"/>
        <charset val="134"/>
      </rPr>
      <t xml:space="preserve"> 3学分</t>
    </r>
    <r>
      <rPr>
        <sz val="12"/>
        <color rgb="FF000000"/>
        <rFont val="微软雅黑"/>
        <charset val="134"/>
      </rPr>
      <t>     </t>
    </r>
    <r>
      <rPr>
        <sz val="12"/>
        <color rgb="FF000000"/>
        <rFont val="仿宋"/>
        <charset val="134"/>
      </rPr>
      <t xml:space="preserve"> 82分
生物工程综合实验 </t>
    </r>
    <r>
      <rPr>
        <sz val="12"/>
        <color rgb="FF000000"/>
        <rFont val="微软雅黑"/>
        <charset val="134"/>
      </rPr>
      <t>                    </t>
    </r>
    <r>
      <rPr>
        <sz val="12"/>
        <color rgb="FF000000"/>
        <rFont val="仿宋"/>
        <charset val="134"/>
      </rPr>
      <t xml:space="preserve">3学分 </t>
    </r>
    <r>
      <rPr>
        <sz val="12"/>
        <color rgb="FF000000"/>
        <rFont val="微软雅黑"/>
        <charset val="134"/>
      </rPr>
      <t>  </t>
    </r>
    <r>
      <rPr>
        <sz val="12"/>
        <color rgb="FF000000"/>
        <rFont val="仿宋"/>
        <charset val="134"/>
      </rPr>
      <t>91分</t>
    </r>
  </si>
  <si>
    <t>26.35分</t>
  </si>
  <si>
    <t xml:space="preserve">（1）食品学院第十届综述大赛参与 0.2分；
</t>
  </si>
  <si>
    <r>
      <rPr>
        <sz val="12"/>
        <color rgb="FF000000"/>
        <rFont val="仿宋"/>
        <charset val="134"/>
      </rPr>
      <t xml:space="preserve">（1）食品学院院运会参与 </t>
    </r>
    <r>
      <rPr>
        <sz val="12"/>
        <color rgb="FF000000"/>
        <rFont val="微软雅黑"/>
        <charset val="134"/>
      </rPr>
      <t> </t>
    </r>
    <r>
      <rPr>
        <sz val="12"/>
        <color rgb="FF000000"/>
        <rFont val="仿宋"/>
        <charset val="134"/>
      </rPr>
      <t>0.2分； 
（2）食品学院院运会4*100米参与 0.2分；</t>
    </r>
  </si>
  <si>
    <t>郭铭威</t>
  </si>
  <si>
    <t>王弘</t>
  </si>
  <si>
    <t>1.8分</t>
  </si>
  <si>
    <t>（1）五星宿舍 3-117  1分 
（2）参与情绪调节和压力管理活动讲座 0.2分
（3）参与教师发展和学科建设论坛 0.2分
（4）国际形势和中国航天发展学术报告参会 0.2分
(5) 参加《有效利用专利信息，持续提升专利质量》非学术分0.2分</t>
  </si>
  <si>
    <t xml:space="preserve">绩点平均分=86, 学习成绩得分=25.8
食品生物技术专题与研究进展90分 2学分
食品微生物进展专题89分 2学分
食品科学与工程文献综述与专题讨论88分 2学分
基因工程原理与方法75分 3学分
分子生物学实验技术84分 2学分
仪器分析85分 3学分
中国特色社会主义理论与实践研究89分 2学分
自然辩证法概论87分 1学分
硕士生英语91分 3学分
食品科学研究专题86分 3学分
</t>
  </si>
  <si>
    <t>25.8分</t>
  </si>
  <si>
    <t>（1）食品学院第十届综述大赛参与 0.2分
（2）第二届全国食品生物技术大会参会 0.2分</t>
  </si>
  <si>
    <t xml:space="preserve">（1）食品学院院运会参与  0.2分；
（2）食品学院院运会立定跳远参与 0.2分；
（3）2021年食品专业男子篮球选拔赛参与 0.2分；
</t>
  </si>
  <si>
    <t>28.6分</t>
  </si>
  <si>
    <t>徐则珂</t>
  </si>
  <si>
    <t>（1）一星宿舍2-224 0.2分 
（2）给家长一份信 0.1分
（3）没有参加学术讲座——第二届全国食品生物技术大会会议 -0.2分
（4）非学术讲座《有效利用专利信息，持续提升专利质量》 2021年4月22日9：00-11:00 园艺学院224报告厅0.2分
（5）广东中衡山论坛——“教师发展与学科建设”高端论坛，2020年12月13日 14：00-17:30  红满堂学术报告厅 0.2分</t>
  </si>
  <si>
    <t>绩点平均分：91.48   学习成绩得分：27.44
细胞分子生物学技术 93，学分3
食品营养与功能性食品研究专题 88，学分2
生物工程下游技术 92，学分2
分子生物学实验技术 90，学分2
论文写作与实验数据处理 88，学分2
研究生学术与职业素养讲座（MOOC） 91，学分3
生命科学研究方法导论 90，学分2
硕士生英语 98，学分3
中国特色社会主义理论与实践研究 90，学分2
马克思主义与社会科学方法论 92，学分1
生物工程综合实验 91，学分3</t>
  </si>
  <si>
    <t xml:space="preserve">（1）食品学院第十届综述大赛参与 0.2分
</t>
  </si>
  <si>
    <t>（1）食品学院院运会参与方阵  2020年10月31日 华山运动场 0.2分 
（2）女子400米决赛 2020年10月31日 华山运动场 0.2分
（3）女子200米决赛 2020年10月31日 华山运动场 0.2分</t>
  </si>
  <si>
    <r>
      <rPr>
        <sz val="12"/>
        <color rgb="FF000000"/>
        <rFont val="仿宋"/>
        <charset val="134"/>
      </rPr>
      <t xml:space="preserve">（1）食品学院院运会参与方阵  2020年10月31日 华山运动场 0.2分 
（2）女子400米决赛 2020年10月31日 华山运动场 0.2分
</t>
    </r>
    <r>
      <rPr>
        <sz val="12"/>
        <color rgb="FFFF0000"/>
        <rFont val="仿宋"/>
        <charset val="134"/>
      </rPr>
      <t>（3）女子200米决赛 2020年10月31日 华山运动场 0.2分（只能加一项）</t>
    </r>
  </si>
  <si>
    <t>（1）食品学院院运会参与方阵  2020年10月31日 华山运动场 0.2分 
（2）女子400米决赛 2020年10月31日 华山运动场 0.2分</t>
  </si>
  <si>
    <t>陈志彬</t>
  </si>
  <si>
    <t>（1）五星宿舍小五山3-117  1分</t>
  </si>
  <si>
    <r>
      <rPr>
        <sz val="12"/>
        <rFont val="仿宋"/>
        <charset val="134"/>
      </rPr>
      <t>食品添加剂研究专题</t>
    </r>
    <r>
      <rPr>
        <sz val="12"/>
        <rFont val="Arial"/>
        <charset val="134"/>
      </rPr>
      <t xml:space="preserve">	</t>
    </r>
    <r>
      <rPr>
        <sz val="12"/>
        <rFont val="仿宋"/>
        <charset val="134"/>
      </rPr>
      <t>89分</t>
    </r>
    <r>
      <rPr>
        <sz val="12"/>
        <rFont val="Arial"/>
        <charset val="134"/>
      </rPr>
      <t xml:space="preserve">	</t>
    </r>
    <r>
      <rPr>
        <sz val="12"/>
        <rFont val="仿宋"/>
        <charset val="134"/>
      </rPr>
      <t>2学分
高级食品化学</t>
    </r>
    <r>
      <rPr>
        <sz val="12"/>
        <rFont val="Arial"/>
        <charset val="134"/>
      </rPr>
      <t xml:space="preserve">	</t>
    </r>
    <r>
      <rPr>
        <sz val="12"/>
        <rFont val="仿宋"/>
        <charset val="134"/>
      </rPr>
      <t>93分</t>
    </r>
    <r>
      <rPr>
        <sz val="12"/>
        <rFont val="Arial"/>
        <charset val="134"/>
      </rPr>
      <t xml:space="preserve">	</t>
    </r>
    <r>
      <rPr>
        <sz val="12"/>
        <rFont val="仿宋"/>
        <charset val="134"/>
      </rPr>
      <t>2学分
食品科学与工程文献综述与专题讨论</t>
    </r>
    <r>
      <rPr>
        <sz val="12"/>
        <rFont val="Arial"/>
        <charset val="134"/>
      </rPr>
      <t xml:space="preserve">	</t>
    </r>
    <r>
      <rPr>
        <sz val="12"/>
        <rFont val="仿宋"/>
        <charset val="134"/>
      </rPr>
      <t>91分</t>
    </r>
    <r>
      <rPr>
        <sz val="12"/>
        <rFont val="Arial"/>
        <charset val="134"/>
      </rPr>
      <t xml:space="preserve">	</t>
    </r>
    <r>
      <rPr>
        <sz val="12"/>
        <rFont val="仿宋"/>
        <charset val="134"/>
      </rPr>
      <t>2学分
食品与健康及保健食品开发趋势专题</t>
    </r>
    <r>
      <rPr>
        <sz val="12"/>
        <rFont val="Arial"/>
        <charset val="134"/>
      </rPr>
      <t xml:space="preserve">	</t>
    </r>
    <r>
      <rPr>
        <sz val="12"/>
        <rFont val="仿宋"/>
        <charset val="134"/>
      </rPr>
      <t>92分</t>
    </r>
    <r>
      <rPr>
        <sz val="12"/>
        <rFont val="Arial"/>
        <charset val="134"/>
      </rPr>
      <t xml:space="preserve">	</t>
    </r>
    <r>
      <rPr>
        <sz val="12"/>
        <rFont val="仿宋"/>
        <charset val="134"/>
      </rPr>
      <t>2学分
智能制造与食品加工</t>
    </r>
    <r>
      <rPr>
        <sz val="12"/>
        <rFont val="Arial"/>
        <charset val="134"/>
      </rPr>
      <t xml:space="preserve">	</t>
    </r>
    <r>
      <rPr>
        <sz val="12"/>
        <rFont val="仿宋"/>
        <charset val="134"/>
      </rPr>
      <t>82分</t>
    </r>
    <r>
      <rPr>
        <sz val="12"/>
        <rFont val="Arial"/>
        <charset val="134"/>
      </rPr>
      <t xml:space="preserve">	</t>
    </r>
    <r>
      <rPr>
        <sz val="12"/>
        <rFont val="仿宋"/>
        <charset val="134"/>
      </rPr>
      <t>1学分
高等有机化学</t>
    </r>
    <r>
      <rPr>
        <sz val="12"/>
        <rFont val="Arial"/>
        <charset val="134"/>
      </rPr>
      <t xml:space="preserve">	</t>
    </r>
    <r>
      <rPr>
        <sz val="12"/>
        <rFont val="仿宋"/>
        <charset val="134"/>
      </rPr>
      <t>91分</t>
    </r>
    <r>
      <rPr>
        <sz val="12"/>
        <rFont val="Arial"/>
        <charset val="134"/>
      </rPr>
      <t xml:space="preserve">	</t>
    </r>
    <r>
      <rPr>
        <sz val="12"/>
        <rFont val="仿宋"/>
        <charset val="134"/>
      </rPr>
      <t>2学分
研究生学术与职业素养讲座（MOOC）</t>
    </r>
    <r>
      <rPr>
        <sz val="12"/>
        <rFont val="Arial"/>
        <charset val="134"/>
      </rPr>
      <t xml:space="preserve">	</t>
    </r>
    <r>
      <rPr>
        <sz val="12"/>
        <rFont val="仿宋"/>
        <charset val="134"/>
      </rPr>
      <t>91分</t>
    </r>
    <r>
      <rPr>
        <sz val="12"/>
        <rFont val="Arial"/>
        <charset val="134"/>
      </rPr>
      <t xml:space="preserve">	</t>
    </r>
    <r>
      <rPr>
        <sz val="12"/>
        <rFont val="仿宋"/>
        <charset val="134"/>
      </rPr>
      <t>3学分
硕士生英语</t>
    </r>
    <r>
      <rPr>
        <sz val="12"/>
        <rFont val="Arial"/>
        <charset val="134"/>
      </rPr>
      <t xml:space="preserve">	</t>
    </r>
    <r>
      <rPr>
        <sz val="12"/>
        <rFont val="仿宋"/>
        <charset val="134"/>
      </rPr>
      <t>88分</t>
    </r>
    <r>
      <rPr>
        <sz val="12"/>
        <rFont val="Arial"/>
        <charset val="134"/>
      </rPr>
      <t xml:space="preserve">	</t>
    </r>
    <r>
      <rPr>
        <sz val="12"/>
        <rFont val="仿宋"/>
        <charset val="134"/>
      </rPr>
      <t>3学分
中国特色社会主义理论与实践研究</t>
    </r>
    <r>
      <rPr>
        <sz val="12"/>
        <rFont val="Arial"/>
        <charset val="134"/>
      </rPr>
      <t xml:space="preserve">	</t>
    </r>
    <r>
      <rPr>
        <sz val="12"/>
        <rFont val="仿宋"/>
        <charset val="134"/>
      </rPr>
      <t>87分</t>
    </r>
    <r>
      <rPr>
        <sz val="12"/>
        <rFont val="Arial"/>
        <charset val="134"/>
      </rPr>
      <t xml:space="preserve">	</t>
    </r>
    <r>
      <rPr>
        <sz val="12"/>
        <rFont val="仿宋"/>
        <charset val="134"/>
      </rPr>
      <t>2学分
自然辩证法概论</t>
    </r>
    <r>
      <rPr>
        <sz val="12"/>
        <rFont val="Arial"/>
        <charset val="134"/>
      </rPr>
      <t xml:space="preserve">	</t>
    </r>
    <r>
      <rPr>
        <sz val="12"/>
        <rFont val="仿宋"/>
        <charset val="134"/>
      </rPr>
      <t>91分</t>
    </r>
    <r>
      <rPr>
        <sz val="12"/>
        <rFont val="Arial"/>
        <charset val="134"/>
      </rPr>
      <t xml:space="preserve">	</t>
    </r>
    <r>
      <rPr>
        <sz val="12"/>
        <rFont val="仿宋"/>
        <charset val="134"/>
      </rPr>
      <t>1学分
食品科学研究专题</t>
    </r>
    <r>
      <rPr>
        <sz val="12"/>
        <rFont val="Arial"/>
        <charset val="134"/>
      </rPr>
      <t xml:space="preserve">	</t>
    </r>
    <r>
      <rPr>
        <sz val="12"/>
        <rFont val="仿宋"/>
        <charset val="134"/>
      </rPr>
      <t>88分</t>
    </r>
    <r>
      <rPr>
        <sz val="12"/>
        <rFont val="Arial"/>
        <charset val="134"/>
      </rPr>
      <t xml:space="preserve">	</t>
    </r>
    <r>
      <rPr>
        <sz val="12"/>
        <rFont val="仿宋"/>
        <charset val="134"/>
      </rPr>
      <t xml:space="preserve">3学分
</t>
    </r>
  </si>
  <si>
    <t>食品学院第十届综述大赛参与 0.2分；</t>
  </si>
  <si>
    <t>食品学院院运会参与0.2分</t>
  </si>
  <si>
    <t>28.27分</t>
  </si>
  <si>
    <t>李亚茹</t>
  </si>
  <si>
    <t xml:space="preserve">（1）三星宿舍小五山3-115  0.8分；
（2） 给家长一份信 0.1分
（3）情绪调节与压力管理讲座 0.2分；
（4）食品大讲堂第七期 0.2分；
</t>
  </si>
  <si>
    <t xml:space="preserve">（1）四星宿舍小五山3-115  0.8分；
（2） 给家长一份信 0.1分
（3）情绪调节与压力管理讲座 0.2分；
（4）食品大讲堂第七期 0.2分；
</t>
  </si>
  <si>
    <t xml:space="preserve">25.960
</t>
  </si>
  <si>
    <r>
      <rPr>
        <sz val="12"/>
        <rFont val="仿宋"/>
        <charset val="134"/>
      </rPr>
      <t xml:space="preserve">天然产物化学  2学分 </t>
    </r>
    <r>
      <rPr>
        <sz val="12"/>
        <rFont val="Arial"/>
        <charset val="134"/>
      </rPr>
      <t xml:space="preserve">	</t>
    </r>
    <r>
      <rPr>
        <sz val="12"/>
        <rFont val="仿宋"/>
        <charset val="134"/>
      </rPr>
      <t>91分</t>
    </r>
    <r>
      <rPr>
        <sz val="12"/>
        <rFont val="Arial"/>
        <charset val="134"/>
      </rPr>
      <t xml:space="preserve">	</t>
    </r>
    <r>
      <rPr>
        <sz val="12"/>
        <rFont val="仿宋"/>
        <charset val="134"/>
      </rPr>
      <t xml:space="preserve"> 
高级食品化学</t>
    </r>
    <r>
      <rPr>
        <sz val="12"/>
        <rFont val="Arial"/>
        <charset val="134"/>
      </rPr>
      <t xml:space="preserve">	</t>
    </r>
    <r>
      <rPr>
        <sz val="12"/>
        <rFont val="仿宋"/>
        <charset val="134"/>
      </rPr>
      <t>2学分</t>
    </r>
    <r>
      <rPr>
        <sz val="12"/>
        <rFont val="Arial"/>
        <charset val="134"/>
      </rPr>
      <t xml:space="preserve">	</t>
    </r>
    <r>
      <rPr>
        <sz val="12"/>
        <rFont val="仿宋"/>
        <charset val="134"/>
      </rPr>
      <t>91分</t>
    </r>
    <r>
      <rPr>
        <sz val="12"/>
        <rFont val="Arial"/>
        <charset val="134"/>
      </rPr>
      <t xml:space="preserve">		</t>
    </r>
    <r>
      <rPr>
        <sz val="12"/>
        <rFont val="仿宋"/>
        <charset val="134"/>
      </rPr>
      <t xml:space="preserve"> 
食品科学与工程文献综述与专题讨论</t>
    </r>
    <r>
      <rPr>
        <sz val="12"/>
        <rFont val="Arial"/>
        <charset val="134"/>
      </rPr>
      <t xml:space="preserve">	</t>
    </r>
    <r>
      <rPr>
        <sz val="12"/>
        <rFont val="仿宋"/>
        <charset val="134"/>
      </rPr>
      <t>2学分</t>
    </r>
    <r>
      <rPr>
        <sz val="12"/>
        <rFont val="Arial"/>
        <charset val="134"/>
      </rPr>
      <t xml:space="preserve">	</t>
    </r>
    <r>
      <rPr>
        <sz val="12"/>
        <rFont val="仿宋"/>
        <charset val="134"/>
      </rPr>
      <t>92分</t>
    </r>
    <r>
      <rPr>
        <sz val="12"/>
        <rFont val="Arial"/>
        <charset val="134"/>
      </rPr>
      <t xml:space="preserve">	</t>
    </r>
    <r>
      <rPr>
        <sz val="12"/>
        <rFont val="仿宋"/>
        <charset val="134"/>
      </rPr>
      <t xml:space="preserve"> 
食品质量安全检测新技术进展</t>
    </r>
    <r>
      <rPr>
        <sz val="12"/>
        <rFont val="Arial"/>
        <charset val="134"/>
      </rPr>
      <t xml:space="preserve">	</t>
    </r>
    <r>
      <rPr>
        <sz val="12"/>
        <rFont val="仿宋"/>
        <charset val="134"/>
      </rPr>
      <t>2学分</t>
    </r>
    <r>
      <rPr>
        <sz val="12"/>
        <rFont val="Arial"/>
        <charset val="134"/>
      </rPr>
      <t xml:space="preserve">	</t>
    </r>
    <r>
      <rPr>
        <sz val="12"/>
        <rFont val="仿宋"/>
        <charset val="134"/>
      </rPr>
      <t>89分</t>
    </r>
    <r>
      <rPr>
        <sz val="12"/>
        <rFont val="Arial"/>
        <charset val="134"/>
      </rPr>
      <t xml:space="preserve">	</t>
    </r>
    <r>
      <rPr>
        <sz val="12"/>
        <rFont val="仿宋"/>
        <charset val="134"/>
      </rPr>
      <t xml:space="preserve"> 
分子生物学原理与技术</t>
    </r>
    <r>
      <rPr>
        <sz val="12"/>
        <rFont val="Arial"/>
        <charset val="134"/>
      </rPr>
      <t xml:space="preserve">	</t>
    </r>
    <r>
      <rPr>
        <sz val="12"/>
        <rFont val="仿宋"/>
        <charset val="134"/>
      </rPr>
      <t>3学分</t>
    </r>
    <r>
      <rPr>
        <sz val="12"/>
        <rFont val="Arial"/>
        <charset val="134"/>
      </rPr>
      <t xml:space="preserve">	</t>
    </r>
    <r>
      <rPr>
        <sz val="12"/>
        <rFont val="仿宋"/>
        <charset val="134"/>
      </rPr>
      <t>85分</t>
    </r>
    <r>
      <rPr>
        <sz val="12"/>
        <rFont val="Arial"/>
        <charset val="134"/>
      </rPr>
      <t xml:space="preserve">		</t>
    </r>
    <r>
      <rPr>
        <sz val="12"/>
        <rFont val="仿宋"/>
        <charset val="134"/>
      </rPr>
      <t xml:space="preserve"> 
生物工程研究进展</t>
    </r>
    <r>
      <rPr>
        <sz val="12"/>
        <rFont val="Arial"/>
        <charset val="134"/>
      </rPr>
      <t xml:space="preserve">	</t>
    </r>
    <r>
      <rPr>
        <sz val="12"/>
        <rFont val="仿宋"/>
        <charset val="134"/>
      </rPr>
      <t>3学分</t>
    </r>
    <r>
      <rPr>
        <sz val="12"/>
        <rFont val="Arial"/>
        <charset val="134"/>
      </rPr>
      <t xml:space="preserve">	</t>
    </r>
    <r>
      <rPr>
        <sz val="12"/>
        <rFont val="仿宋"/>
        <charset val="134"/>
      </rPr>
      <t>84分</t>
    </r>
    <r>
      <rPr>
        <sz val="12"/>
        <rFont val="Arial"/>
        <charset val="134"/>
      </rPr>
      <t xml:space="preserve">		</t>
    </r>
    <r>
      <rPr>
        <sz val="12"/>
        <rFont val="仿宋"/>
        <charset val="134"/>
      </rPr>
      <t xml:space="preserve">
硕士生英语</t>
    </r>
    <r>
      <rPr>
        <sz val="12"/>
        <rFont val="Arial"/>
        <charset val="134"/>
      </rPr>
      <t xml:space="preserve">	</t>
    </r>
    <r>
      <rPr>
        <sz val="12"/>
        <rFont val="仿宋"/>
        <charset val="134"/>
      </rPr>
      <t>3学分</t>
    </r>
    <r>
      <rPr>
        <sz val="12"/>
        <rFont val="Arial"/>
        <charset val="134"/>
      </rPr>
      <t xml:space="preserve">	</t>
    </r>
    <r>
      <rPr>
        <sz val="12"/>
        <rFont val="仿宋"/>
        <charset val="134"/>
      </rPr>
      <t>87分</t>
    </r>
    <r>
      <rPr>
        <sz val="12"/>
        <rFont val="Arial"/>
        <charset val="134"/>
      </rPr>
      <t xml:space="preserve">	</t>
    </r>
    <r>
      <rPr>
        <sz val="12"/>
        <rFont val="仿宋"/>
        <charset val="134"/>
      </rPr>
      <t xml:space="preserve">
中国特色社会主义理论与实践研究</t>
    </r>
    <r>
      <rPr>
        <sz val="12"/>
        <rFont val="Arial"/>
        <charset val="134"/>
      </rPr>
      <t xml:space="preserve">	</t>
    </r>
    <r>
      <rPr>
        <sz val="12"/>
        <rFont val="仿宋"/>
        <charset val="134"/>
      </rPr>
      <t>2学分</t>
    </r>
    <r>
      <rPr>
        <sz val="12"/>
        <rFont val="Arial"/>
        <charset val="134"/>
      </rPr>
      <t xml:space="preserve">	</t>
    </r>
    <r>
      <rPr>
        <sz val="12"/>
        <rFont val="仿宋"/>
        <charset val="134"/>
      </rPr>
      <t>89分</t>
    </r>
    <r>
      <rPr>
        <sz val="12"/>
        <rFont val="Arial"/>
        <charset val="134"/>
      </rPr>
      <t xml:space="preserve">	</t>
    </r>
    <r>
      <rPr>
        <sz val="12"/>
        <rFont val="仿宋"/>
        <charset val="134"/>
      </rPr>
      <t xml:space="preserve">
</t>
    </r>
    <r>
      <rPr>
        <sz val="12"/>
        <color rgb="FFFF0000"/>
        <rFont val="仿宋"/>
        <charset val="134"/>
      </rPr>
      <t>自然辩证法概论 2学分</t>
    </r>
    <r>
      <rPr>
        <sz val="12"/>
        <color rgb="FFFF0000"/>
        <rFont val="Arial"/>
        <charset val="134"/>
      </rPr>
      <t xml:space="preserve">	</t>
    </r>
    <r>
      <rPr>
        <sz val="12"/>
        <color rgb="FFFF0000"/>
        <rFont val="仿宋"/>
        <charset val="134"/>
      </rPr>
      <t>88分</t>
    </r>
    <r>
      <rPr>
        <sz val="12"/>
        <color rgb="FFFF0000"/>
        <rFont val="Arial"/>
        <charset val="134"/>
      </rPr>
      <t xml:space="preserve">		</t>
    </r>
    <r>
      <rPr>
        <sz val="12"/>
        <color rgb="FFFF0000"/>
        <rFont val="仿宋"/>
        <charset val="134"/>
      </rPr>
      <t xml:space="preserve"> （1学分）</t>
    </r>
    <r>
      <rPr>
        <sz val="12"/>
        <rFont val="仿宋"/>
        <charset val="134"/>
      </rPr>
      <t xml:space="preserve">
食品科学研究专题</t>
    </r>
    <r>
      <rPr>
        <sz val="12"/>
        <rFont val="Arial"/>
        <charset val="134"/>
      </rPr>
      <t xml:space="preserve">	</t>
    </r>
    <r>
      <rPr>
        <sz val="12"/>
        <rFont val="仿宋"/>
        <charset val="134"/>
      </rPr>
      <t>3学分</t>
    </r>
    <r>
      <rPr>
        <sz val="12"/>
        <rFont val="Arial"/>
        <charset val="134"/>
      </rPr>
      <t xml:space="preserve">	</t>
    </r>
    <r>
      <rPr>
        <sz val="12"/>
        <rFont val="仿宋"/>
        <charset val="134"/>
      </rPr>
      <t>80分</t>
    </r>
  </si>
  <si>
    <t>91*2+91*2+92*2+89*2+85*3+84*3+87*3+89*2+88*1+80*3=2000/23=89.96
89.96*0.3=26.09</t>
  </si>
  <si>
    <r>
      <rPr>
        <sz val="12"/>
        <rFont val="仿宋"/>
        <charset val="134"/>
      </rPr>
      <t xml:space="preserve">天然产物化学  2学分 </t>
    </r>
    <r>
      <rPr>
        <sz val="12"/>
        <rFont val="Arial"/>
        <charset val="134"/>
      </rPr>
      <t xml:space="preserve">	</t>
    </r>
    <r>
      <rPr>
        <sz val="12"/>
        <rFont val="仿宋"/>
        <charset val="134"/>
      </rPr>
      <t>91分</t>
    </r>
    <r>
      <rPr>
        <sz val="12"/>
        <rFont val="Arial"/>
        <charset val="134"/>
      </rPr>
      <t xml:space="preserve">	</t>
    </r>
    <r>
      <rPr>
        <sz val="12"/>
        <rFont val="仿宋"/>
        <charset val="134"/>
      </rPr>
      <t xml:space="preserve"> 
高级食品化学</t>
    </r>
    <r>
      <rPr>
        <sz val="12"/>
        <rFont val="Arial"/>
        <charset val="134"/>
      </rPr>
      <t xml:space="preserve">	</t>
    </r>
    <r>
      <rPr>
        <sz val="12"/>
        <rFont val="仿宋"/>
        <charset val="134"/>
      </rPr>
      <t>2学分</t>
    </r>
    <r>
      <rPr>
        <sz val="12"/>
        <rFont val="Arial"/>
        <charset val="134"/>
      </rPr>
      <t xml:space="preserve">	</t>
    </r>
    <r>
      <rPr>
        <sz val="12"/>
        <rFont val="仿宋"/>
        <charset val="134"/>
      </rPr>
      <t>91分</t>
    </r>
    <r>
      <rPr>
        <sz val="12"/>
        <rFont val="Arial"/>
        <charset val="134"/>
      </rPr>
      <t xml:space="preserve">		</t>
    </r>
    <r>
      <rPr>
        <sz val="12"/>
        <rFont val="仿宋"/>
        <charset val="134"/>
      </rPr>
      <t xml:space="preserve"> 
食品科学与工程文献综述与专题讨论</t>
    </r>
    <r>
      <rPr>
        <sz val="12"/>
        <rFont val="Arial"/>
        <charset val="134"/>
      </rPr>
      <t xml:space="preserve">	</t>
    </r>
    <r>
      <rPr>
        <sz val="12"/>
        <rFont val="仿宋"/>
        <charset val="134"/>
      </rPr>
      <t>2学分</t>
    </r>
    <r>
      <rPr>
        <sz val="12"/>
        <rFont val="Arial"/>
        <charset val="134"/>
      </rPr>
      <t xml:space="preserve">	</t>
    </r>
    <r>
      <rPr>
        <sz val="12"/>
        <rFont val="仿宋"/>
        <charset val="134"/>
      </rPr>
      <t>92分</t>
    </r>
    <r>
      <rPr>
        <sz val="12"/>
        <rFont val="Arial"/>
        <charset val="134"/>
      </rPr>
      <t xml:space="preserve">	</t>
    </r>
    <r>
      <rPr>
        <sz val="12"/>
        <rFont val="仿宋"/>
        <charset val="134"/>
      </rPr>
      <t xml:space="preserve"> 
食品质量安全检测新技术进展</t>
    </r>
    <r>
      <rPr>
        <sz val="12"/>
        <rFont val="Arial"/>
        <charset val="134"/>
      </rPr>
      <t xml:space="preserve">	</t>
    </r>
    <r>
      <rPr>
        <sz val="12"/>
        <rFont val="仿宋"/>
        <charset val="134"/>
      </rPr>
      <t>2学分</t>
    </r>
    <r>
      <rPr>
        <sz val="12"/>
        <rFont val="Arial"/>
        <charset val="134"/>
      </rPr>
      <t xml:space="preserve">	</t>
    </r>
    <r>
      <rPr>
        <sz val="12"/>
        <rFont val="仿宋"/>
        <charset val="134"/>
      </rPr>
      <t>89分</t>
    </r>
    <r>
      <rPr>
        <sz val="12"/>
        <rFont val="Arial"/>
        <charset val="134"/>
      </rPr>
      <t xml:space="preserve">	</t>
    </r>
    <r>
      <rPr>
        <sz val="12"/>
        <rFont val="仿宋"/>
        <charset val="134"/>
      </rPr>
      <t xml:space="preserve"> 
分子生物学原理与技术</t>
    </r>
    <r>
      <rPr>
        <sz val="12"/>
        <rFont val="Arial"/>
        <charset val="134"/>
      </rPr>
      <t xml:space="preserve">	</t>
    </r>
    <r>
      <rPr>
        <sz val="12"/>
        <rFont val="仿宋"/>
        <charset val="134"/>
      </rPr>
      <t>3学分</t>
    </r>
    <r>
      <rPr>
        <sz val="12"/>
        <rFont val="Arial"/>
        <charset val="134"/>
      </rPr>
      <t xml:space="preserve">	</t>
    </r>
    <r>
      <rPr>
        <sz val="12"/>
        <rFont val="仿宋"/>
        <charset val="134"/>
      </rPr>
      <t>85分</t>
    </r>
    <r>
      <rPr>
        <sz val="12"/>
        <rFont val="Arial"/>
        <charset val="134"/>
      </rPr>
      <t xml:space="preserve">		</t>
    </r>
    <r>
      <rPr>
        <sz val="12"/>
        <rFont val="仿宋"/>
        <charset val="134"/>
      </rPr>
      <t xml:space="preserve"> 
生物工程研究进展</t>
    </r>
    <r>
      <rPr>
        <sz val="12"/>
        <rFont val="Arial"/>
        <charset val="134"/>
      </rPr>
      <t xml:space="preserve">	</t>
    </r>
    <r>
      <rPr>
        <sz val="12"/>
        <rFont val="仿宋"/>
        <charset val="134"/>
      </rPr>
      <t>3学分</t>
    </r>
    <r>
      <rPr>
        <sz val="12"/>
        <rFont val="Arial"/>
        <charset val="134"/>
      </rPr>
      <t xml:space="preserve">	</t>
    </r>
    <r>
      <rPr>
        <sz val="12"/>
        <rFont val="仿宋"/>
        <charset val="134"/>
      </rPr>
      <t>84分</t>
    </r>
    <r>
      <rPr>
        <sz val="12"/>
        <rFont val="Arial"/>
        <charset val="134"/>
      </rPr>
      <t xml:space="preserve">		</t>
    </r>
    <r>
      <rPr>
        <sz val="12"/>
        <rFont val="仿宋"/>
        <charset val="134"/>
      </rPr>
      <t xml:space="preserve">
硕士生英语</t>
    </r>
    <r>
      <rPr>
        <sz val="12"/>
        <rFont val="Arial"/>
        <charset val="134"/>
      </rPr>
      <t xml:space="preserve">	</t>
    </r>
    <r>
      <rPr>
        <sz val="12"/>
        <rFont val="仿宋"/>
        <charset val="134"/>
      </rPr>
      <t>3学分</t>
    </r>
    <r>
      <rPr>
        <sz val="12"/>
        <rFont val="Arial"/>
        <charset val="134"/>
      </rPr>
      <t xml:space="preserve">	</t>
    </r>
    <r>
      <rPr>
        <sz val="12"/>
        <rFont val="仿宋"/>
        <charset val="134"/>
      </rPr>
      <t>87分</t>
    </r>
    <r>
      <rPr>
        <sz val="12"/>
        <rFont val="Arial"/>
        <charset val="134"/>
      </rPr>
      <t xml:space="preserve">	</t>
    </r>
    <r>
      <rPr>
        <sz val="12"/>
        <rFont val="仿宋"/>
        <charset val="134"/>
      </rPr>
      <t xml:space="preserve">
中国特色社会主义理论与实践研究</t>
    </r>
    <r>
      <rPr>
        <sz val="12"/>
        <rFont val="Arial"/>
        <charset val="134"/>
      </rPr>
      <t xml:space="preserve">	</t>
    </r>
    <r>
      <rPr>
        <sz val="12"/>
        <rFont val="仿宋"/>
        <charset val="134"/>
      </rPr>
      <t>2学分</t>
    </r>
    <r>
      <rPr>
        <sz val="12"/>
        <rFont val="Arial"/>
        <charset val="134"/>
      </rPr>
      <t xml:space="preserve">	</t>
    </r>
    <r>
      <rPr>
        <sz val="12"/>
        <rFont val="仿宋"/>
        <charset val="134"/>
      </rPr>
      <t>89分</t>
    </r>
    <r>
      <rPr>
        <sz val="12"/>
        <rFont val="Arial"/>
        <charset val="134"/>
      </rPr>
      <t xml:space="preserve">	</t>
    </r>
    <r>
      <rPr>
        <sz val="12"/>
        <rFont val="仿宋"/>
        <charset val="134"/>
      </rPr>
      <t xml:space="preserve">
自然辩证法概论 1学分</t>
    </r>
    <r>
      <rPr>
        <sz val="12"/>
        <rFont val="Arial"/>
        <charset val="134"/>
      </rPr>
      <t xml:space="preserve">	</t>
    </r>
    <r>
      <rPr>
        <sz val="12"/>
        <rFont val="仿宋"/>
        <charset val="134"/>
      </rPr>
      <t>88分</t>
    </r>
    <r>
      <rPr>
        <sz val="12"/>
        <rFont val="Arial"/>
        <charset val="134"/>
      </rPr>
      <t xml:space="preserve">		</t>
    </r>
    <r>
      <rPr>
        <sz val="12"/>
        <rFont val="仿宋"/>
        <charset val="134"/>
      </rPr>
      <t xml:space="preserve"> 
食品科学研究专题</t>
    </r>
    <r>
      <rPr>
        <sz val="12"/>
        <rFont val="Arial"/>
        <charset val="134"/>
      </rPr>
      <t xml:space="preserve">	</t>
    </r>
    <r>
      <rPr>
        <sz val="12"/>
        <rFont val="仿宋"/>
        <charset val="134"/>
      </rPr>
      <t>3学分</t>
    </r>
    <r>
      <rPr>
        <sz val="12"/>
        <rFont val="Arial"/>
        <charset val="134"/>
      </rPr>
      <t xml:space="preserve">	</t>
    </r>
    <r>
      <rPr>
        <sz val="12"/>
        <rFont val="仿宋"/>
        <charset val="134"/>
      </rPr>
      <t>80分</t>
    </r>
  </si>
  <si>
    <t>（1）食品生物技术大会会议 0.2分；
（2）综述大赛参与分 0.2分</t>
  </si>
  <si>
    <t>食品学院院运会方阵参与0.2分</t>
  </si>
  <si>
    <t>狄淼苗</t>
  </si>
  <si>
    <t>张媛媛</t>
  </si>
  <si>
    <t xml:space="preserve">（1）四星宿舍 0.8分
（2）广东中衡山论坛（非学术讲座） 0.2分
（3）“致家长的一封信”  0.1分
</t>
  </si>
  <si>
    <t xml:space="preserve">绩点平均分：86.83；绩点平均分*0.3：26.05。（1）现代仪器分析方法与原理 90分（学分：3）；
（2）高等有机化学 91分（学分：2）；
（3）实验数据分析与处理 91分（学分：2）；
（4）高级生物化学 69分（学分：3）；
（5）酶工程实验技术 89分（学分：2）；
（6）研究生的压力应对健康心理（MOOC） 92分（学分：1）；
（7）食品科学研究专题 86分（学分：3）；
（8）硕士生英语 88分（学分：3）；
（9）中国特色社会主义理论与实践研究 90分（学分：2）；
（10）自然辩证法概论 91分（学分：1）；
（11）信息检索与文献写作 93分 （学分：1）
</t>
  </si>
  <si>
    <t>26.05分</t>
  </si>
  <si>
    <t xml:space="preserve">（1）食品学院综述大赛参与 0.2分；
（2）第二届全国食品生物技术大会会议（学术讲座） 0.2分；
</t>
  </si>
  <si>
    <t xml:space="preserve">（1）食品学院院运会参与  0.2分；
（2）食品学院院运会方阵  0.2分；
（3）食品学院乒乓球赛 0.2分；
</t>
  </si>
  <si>
    <t xml:space="preserve">（1）食品学院院运会参与  0.2分；
（2）食品学院院运会方阵  0.2分；
（3）食品学院乒乓球赛 0.2分；
</t>
  </si>
  <si>
    <r>
      <rPr>
        <sz val="12"/>
        <color rgb="FFFF0000"/>
        <rFont val="仿宋"/>
        <charset val="134"/>
      </rPr>
      <t>（1）食品学院院运会参与  0.2分；（没有参赛的证明材料）</t>
    </r>
    <r>
      <rPr>
        <sz val="12"/>
        <color rgb="FF000000"/>
        <rFont val="仿宋"/>
        <charset val="134"/>
      </rPr>
      <t xml:space="preserve">
（2）食品学院院运会方阵  0.2分；
（3）食品学院乒乓球赛 0.2分；
</t>
    </r>
  </si>
  <si>
    <t>陈浩杰</t>
  </si>
  <si>
    <t>肖治理</t>
  </si>
  <si>
    <t xml:space="preserve">（1）2020-2021学年查寝评级被评为三星宿舍0.6分；
（2）参加《有效利用专利信息，持续提升专利质量》非学术分0.2分
（3）活动时间：2021.6.1 《致家长的一封信》活动加0.1分
</t>
  </si>
  <si>
    <t xml:space="preserve">（1）仪器分析 89  3分
（2）天然产物化学 89   2分
（3）研究生学习适应与发展  90   2分
（4）实验动物学 89  2分
（5）食品质量安全检测新技术进展  81  2分
（6）信息检索与文献写作  93   2分
（7）中国特色社会主义理论与实践研究  88   1分
（8）自然辩证法概论  94  1分
（9）如何写好科研论文  90  1分
（10）硕士生英语  80   3分
（11）食品科学研究专题  84  3分
绩点平均分：86.83
学习成绩得分：26.05
</t>
  </si>
  <si>
    <t xml:space="preserve">（1）食品学院第十届综述大赛参与 0.2分
（2）活动时间：2020.11.22
活动地点：广州白云国际会议中心
活动名称：参加第二届食品生物技术大会会议0.2分；
</t>
  </si>
  <si>
    <t xml:space="preserve">（1）2020年10月31日在华山运动场参加
食品学院院运会项目400米  0.2分；
（2）2020年食品学院院运会参与方阵  0.2分
</t>
  </si>
  <si>
    <t>27.75分</t>
  </si>
  <si>
    <t>陈聪颖</t>
  </si>
  <si>
    <t>柳春红</t>
  </si>
  <si>
    <t>（1）2020-2021学年一星寝室0.2分；
（2）致家长一封信0.1分</t>
  </si>
  <si>
    <t>绩点平均分：87.43
绩点平均分*0.3：26.23
马克思主义与社会科学方法论 88,1;
 天然产物化学 89，2；
食品营养与功能研究性专题 93，2；
发酵工程 89，3；
高级食品化学 87，3；
食品与健康及保健食品开发趋势专题 91，2；
高级生物化学 71，3；
食品科学研究专题 82，3；
硕士生英语 99，3；
中国特色社会主义理论与实践研究 88，2</t>
  </si>
  <si>
    <t>运动会方正队参与0.2分</t>
  </si>
  <si>
    <t>硕士2班</t>
  </si>
  <si>
    <t>严静</t>
  </si>
  <si>
    <t xml:space="preserve">（1）四星宿舍 2-125  0.8分 
（2）院研究生会党建部干事 1分
（3）（参加食品大讲堂第五期）0.2分
（4）致家长的一封信 0.1 分                                                                                                                   （5）（第十期广东中衡山论坛——“教师发展与学科建设”高端论坛）0.2分                                                                                      （6）红旗研究生会食品研究生会干事 0.2 分                                                                                            </t>
  </si>
  <si>
    <t>动物微生态与肠道免疫，95分
食品加工新技术研究与新产品研究专题，95分
食品科学与工程文献综述与专题讨论，94分
智能制造与加工，93分
现代仪器分析方法与原理，93分
研究生学术与职业素养讲座，93分
食品科学研究专题，87分
硕士生英语，85分
中国特色社会主义理论与实践研究，90分
自然辩证法概论，94分</t>
  </si>
  <si>
    <r>
      <rPr>
        <sz val="12"/>
        <rFont val="仿宋"/>
        <charset val="134"/>
      </rPr>
      <t xml:space="preserve">（1） 7分（北大核心，不同处理方式对米荞的营养成分及抗氧化活性的影响，《食品工业科技》，2021.7）
（2） </t>
    </r>
    <r>
      <rPr>
        <sz val="12"/>
        <color rgb="FFFF0000"/>
        <rFont val="仿宋"/>
        <charset val="134"/>
      </rPr>
      <t>7分（北大核心，不同护色处理对山药多糖的结构和免疫活性的影响，《食品与发酵工业》，2021.4）（为5分）</t>
    </r>
    <r>
      <rPr>
        <sz val="12"/>
        <rFont val="仿宋"/>
        <charset val="134"/>
      </rPr>
      <t xml:space="preserve">
</t>
    </r>
    <r>
      <rPr>
        <sz val="12"/>
        <color rgb="FFFF0000"/>
        <rFont val="仿宋"/>
        <charset val="134"/>
      </rPr>
      <t>（3）7分（北大核心，铁皮石斛茎、叶、花的活性成分及综合利用研究进展，《食品与发酵工业》，2021.1）（为5分）</t>
    </r>
    <r>
      <rPr>
        <sz val="12"/>
        <rFont val="仿宋"/>
        <charset val="134"/>
      </rPr>
      <t xml:space="preserve">
（4）0.2分（参加“丁颖杯”发明创意大赛，2020.10）
（5）0.2分（参加第十三届实验技能创新大赛，2020.10）
（6）0.2分（参加第十届食品学院文献综述大赛，2021.3）                                                                               （7）0.2分 （第二届全国食品生物技术大会会议）                                                                                           （8）0.2分 参加“学四史、守初心、担使命”征文活动 </t>
    </r>
  </si>
  <si>
    <r>
      <rPr>
        <sz val="12"/>
        <rFont val="仿宋"/>
        <charset val="134"/>
      </rPr>
      <t>（1） 7分（北大核心，不同处理方式对米荞的营养成分及抗氧化活性的影响，《食品工业科技》，2021.7）
（2） 5</t>
    </r>
    <r>
      <rPr>
        <sz val="12"/>
        <color rgb="FFFF0000"/>
        <rFont val="仿宋"/>
        <charset val="134"/>
      </rPr>
      <t>分</t>
    </r>
    <r>
      <rPr>
        <sz val="12"/>
        <rFont val="仿宋"/>
        <charset val="134"/>
      </rPr>
      <t>（北大核心，不同护色处理对山药多糖的结构和免疫活性的影响，《食品与发酵工业》，2021.4）
（3）5</t>
    </r>
    <r>
      <rPr>
        <sz val="12"/>
        <color rgb="FFFF0000"/>
        <rFont val="仿宋"/>
        <charset val="134"/>
      </rPr>
      <t>分</t>
    </r>
    <r>
      <rPr>
        <sz val="12"/>
        <rFont val="仿宋"/>
        <charset val="134"/>
      </rPr>
      <t xml:space="preserve">（北大核心，铁皮石斛茎、叶、花的活性成分及综合利用研究进展，《食品与发酵工业》，2021.1）
（4）0.2分（参加“丁颖杯”发明创意大赛，2020.10）
（5）0.2分（参加第十三届实验技能创新大赛，2020.10）
（6）0.2分（参加第十届食品学院文献综述大赛，2021.3）                                                                               （7）0.2分 （第二届全国食品生物技术大会会议）                                                                                           （8）0.2分 参加“学四史、守初心、担使命”征文活动 </t>
    </r>
  </si>
  <si>
    <r>
      <rPr>
        <sz val="12"/>
        <rFont val="仿宋"/>
        <charset val="134"/>
      </rPr>
      <t>（1）</t>
    </r>
    <r>
      <rPr>
        <sz val="12"/>
        <color rgb="FFFF0000"/>
        <rFont val="仿宋"/>
        <charset val="134"/>
      </rPr>
      <t>食品学院院运会参与仰卧起坐项目  0.2分；
（2）食品学院院运会参与立定跳远项目  0.2分；（不能叠加）</t>
    </r>
    <r>
      <rPr>
        <sz val="12"/>
        <rFont val="仿宋"/>
        <charset val="134"/>
      </rPr>
      <t xml:space="preserve">                                                                                                       （3）食品学院新生篮球选拔赛 0.2 分；                                                                                                                    （4）食品学院乒乓球选拔赛 0.2 分；                                                                                                         </t>
    </r>
    <r>
      <rPr>
        <sz val="12"/>
        <color rgb="FFFF0000"/>
        <rFont val="仿宋"/>
        <charset val="134"/>
      </rPr>
      <t xml:space="preserve">（5）“心临其境”大学生心理素质拓展比赛 0.2分  （需补章）           </t>
    </r>
    <r>
      <rPr>
        <sz val="12"/>
        <rFont val="仿宋"/>
        <charset val="134"/>
      </rPr>
      <t xml:space="preserve">                                                                                       （6）食品学院田径运动会方阵参与人员 0.2分。</t>
    </r>
  </si>
  <si>
    <r>
      <rPr>
        <sz val="12"/>
        <rFont val="仿宋"/>
        <charset val="134"/>
      </rPr>
      <t>（1）</t>
    </r>
    <r>
      <rPr>
        <sz val="12"/>
        <color rgb="FFFF0000"/>
        <rFont val="仿宋"/>
        <charset val="134"/>
      </rPr>
      <t>食品学院院运会参与仰卧起坐项目  0.2分；
（2）食品学院院运会参与立定跳远项目  0.2分；（不能叠加）</t>
    </r>
    <r>
      <rPr>
        <sz val="12"/>
        <rFont val="仿宋"/>
        <charset val="134"/>
      </rPr>
      <t xml:space="preserve">                                                                                                       （3）食品学院新生篮球选拔赛 0.2 分；                                                                                                                    （4）食品学院乒乓球选拔赛 0.2 分；                                                                                                         </t>
    </r>
    <r>
      <rPr>
        <sz val="12"/>
        <color rgb="FFFF0000"/>
        <rFont val="仿宋"/>
        <charset val="134"/>
      </rPr>
      <t xml:space="preserve">           </t>
    </r>
    <r>
      <rPr>
        <sz val="12"/>
        <rFont val="仿宋"/>
        <charset val="134"/>
      </rPr>
      <t xml:space="preserve">                                                                                       （5）食品学院田径运动会方阵参与人员 0.2分。</t>
    </r>
  </si>
  <si>
    <t>张玉玲</t>
  </si>
  <si>
    <t>（1）二星宿舍小五山2栋210  0.4分；（2）2020级硕士二班心理委员 1分；（3）《情绪调节与压力管理》讲座 0.2分；（4）食品大讲堂第九期 0.2分；（5）华南农业大学食品学院“致家长一封信”活动参与 0.1分</t>
  </si>
  <si>
    <r>
      <rPr>
        <sz val="12"/>
        <rFont val="仿宋"/>
        <charset val="134"/>
      </rPr>
      <t>天然产物化学 2学分 90；发酵工程 3学分 88；食品微生物进展专题 2学分 85；工业微生物育种 2学分 92；食品加工与贮运专题 3学分 89；如何写好科研论文（MOOC）2学分 91；硕士生英语 3学分 86；中国特色社会主义理论与实践研究</t>
    </r>
    <r>
      <rPr>
        <sz val="12"/>
        <rFont val="Arial"/>
        <charset val="134"/>
      </rPr>
      <t xml:space="preserve">	</t>
    </r>
    <r>
      <rPr>
        <sz val="12"/>
        <rFont val="仿宋"/>
        <charset val="134"/>
      </rPr>
      <t>2学分 97；自然辩证法概论 1学分 92；食品科学研究专题 3学分 90</t>
    </r>
  </si>
  <si>
    <r>
      <rPr>
        <sz val="12"/>
        <rFont val="仿宋"/>
        <charset val="134"/>
      </rPr>
      <t>（1）食品学院综述大赛参与 0.2分；（2）“丁颖杯”校级二等奖 0.5分；（3）2021年华南农业大学“创客杯”大学生创新创业大赛银奖 0.5分；（4）第二届“百颐年杯”大学生营养代餐粉研发创新大赛省级二等奖（负责人） 3分；（5）第十六届“挑战杯”广东大学生课外学术科技作品竞赛省级三等奖（负责人） 2分；（</t>
    </r>
    <r>
      <rPr>
        <sz val="12"/>
        <color rgb="FFFF0000"/>
        <rFont val="仿宋"/>
        <charset val="134"/>
      </rPr>
      <t>6）“互联网+”大学生创新创业大赛参与0.2分（需要补链接）；</t>
    </r>
    <r>
      <rPr>
        <sz val="12"/>
        <rFont val="仿宋"/>
        <charset val="134"/>
      </rPr>
      <t>（7）生物技术大会 0.2分；（8）“学四史、守初心、担使命”征文活动参与 0.2分；</t>
    </r>
  </si>
  <si>
    <t>（1）食品学院综述大赛参与 0.2分；（2）“丁颖杯”校级二等奖 0.5分；（3）2021年华南农业大学“创客杯”大学生创新创业大赛银奖 0.5分；（4）第二届“百颐年杯”大学生营养代餐粉研发创新大赛省级二等奖（负责人） 3分；（5）第十六届“挑战杯”广东大学生课外学术科技作品竞赛省级三等奖（负责人） 2分；（6）生物技术大会 0.2分；（7）“学四史、守初心、担使命”征文活动参与 0.2分；</t>
  </si>
  <si>
    <r>
      <rPr>
        <sz val="12"/>
        <rFont val="仿宋"/>
        <charset val="134"/>
      </rPr>
      <t>（1）食品学院综述大赛参与 0.2分；（2）“丁颖杯”校级二等奖 0.5分；（3）2021年华南农业大学“创客杯”大学生创新创业大赛银奖 0.5分；（4）</t>
    </r>
    <r>
      <rPr>
        <sz val="12"/>
        <color rgb="FFFF0000"/>
        <rFont val="仿宋"/>
        <charset val="134"/>
      </rPr>
      <t>第二届“百颐年杯”大学生营养代餐粉研发创新大赛省级二等奖（负责人）（校级二等加1分）1</t>
    </r>
    <r>
      <rPr>
        <sz val="12"/>
        <rFont val="仿宋"/>
        <charset val="134"/>
      </rPr>
      <t>分；（5）第十六届“挑战杯”广东大学生课外学术科技作品竞赛省级三等奖（负责人） 2分；（</t>
    </r>
    <r>
      <rPr>
        <sz val="12"/>
        <color theme="1"/>
        <rFont val="仿宋"/>
        <charset val="134"/>
      </rPr>
      <t>6）“互联网+”大学生创新创业大赛参与0.2分；</t>
    </r>
    <r>
      <rPr>
        <sz val="12"/>
        <rFont val="仿宋"/>
        <charset val="134"/>
      </rPr>
      <t>（7）生物技术大会 0.2分；（8）“学四史、守初心、担使命”征文活动参与 0.2分；</t>
    </r>
  </si>
  <si>
    <t>（1）食品学院院运会女子800 m参与 0.2分；（2）食品学院乒乓球参与 0.2分；（3）食品学院水运会女子100 m蛙泳第五名 0.6分；（4）2020年运动会方阵参与 0.2分；（6）社协电动车安全知识竞赛参与 0.1分</t>
  </si>
  <si>
    <t>魏端</t>
  </si>
  <si>
    <t>彭嘉屹</t>
  </si>
  <si>
    <t>（1）优秀学生干部（院级） 1分
（2）2020.10.16-第118期“过来人”职场沙龙主题之“拥抱变化 定义未来2020级新生职业生涯发展讲座” 0.2分
（3）2020.10.26-国际形势与中国航天发展 0.2分
（4）2020.12.13-第十期广东中衡山论坛——“教师发展与学科建设”高端论坛 0.2分
（5）2020.12.15-食品大讲堂第六期 0.2分
（6）2020.12.22-食品大讲堂第七期 0.2分
（7）四星宿舍（小五山2-211） 0.8分
（8）研究生班长（20级硕士二班） 2分
（9）致家长的一封信 0.1分</t>
  </si>
  <si>
    <t>(1)食品生物技术专题与研究进展87分（学分2）；
(2)食品微生物基因工程实验技术93分（学分3）
(3)食品微生物学进展专题93分（学分2）
(4)生物工程下游技术93分（学分2）
(5)食品质量安全检测新技术进展88分（学分2）
(6)食品与健康及保健食品开发趋势专题92分（学分2）
(7)如何写好科研论文（MOOC）85分（学分2）
(8)硕士生英语95分（学分3）
(9)中国特色社会主义理论与实践研究 2 90分（学分2）
(10)自然辩证法概论92分（学分1）
(11)食品科学研究专题88分（学分3）
绩点平均分90.67；90.67*0.3=27.20</t>
  </si>
  <si>
    <t>（1）食品学院第十届综述大赛参与 0.2分
（2）2020.10-“丁颖杯”发明创意大赛 0.2分
（3）2020.11.22-食品生物技术大会会议 0.2分
“学四史、守初心、担使命”征文活动 0.2分</t>
  </si>
  <si>
    <r>
      <rPr>
        <sz val="12"/>
        <rFont val="仿宋"/>
        <charset val="134"/>
      </rPr>
      <t xml:space="preserve">（1）2020年食品学院第27届田径运动会参赛（铅球） 0.2分；
（2）2020年食品学院第27届田径运动会方阵参与人员 0.2分
（3）2020年食品学院研究生院队篮球选拔赛活动证明 0.2分
</t>
    </r>
    <r>
      <rPr>
        <sz val="12"/>
        <color rgb="FFFF0000"/>
        <rFont val="仿宋"/>
        <charset val="134"/>
      </rPr>
      <t>（4）2021年食品学院乒乓球赛参赛获奖第五名 0.3分（只加参与分）</t>
    </r>
  </si>
  <si>
    <t>（1）2020年食品学院第27届田径运动会参赛（铅球） 0.2分；
（2）2020年食品学院第27届田径运动会方阵参与人员 0.2分
（3）2020年食品学院研究生院队篮球选拔赛活动证明 0.2分
（4）2021年食品学院乒乓球赛参赛获奖第五名 0.2分</t>
  </si>
  <si>
    <t>高向阳</t>
  </si>
  <si>
    <t>（1）第5、6、8、9期食品大讲堂，中衡山论坛 1分； 
（2）五星级宿舍 小五山3栋117  1分；
（3）致家长的一封信 0.1分；</t>
  </si>
  <si>
    <t>食品标准与法规：  90（2）
高级食品化学：  93（2）
食品加工过程模拟-优化-控制： 95（3）
试验设计与数据分析：  94（2）
现代仪器分析方法与原理： 90（3）
酶工程实验技术：  91（2）
硕士生英语：  90（3）
中国特色社会主义理论与实践研究：  95（2）
自然辩证法概论：  93（1）
食品科学研究专题：  92（3）
绩点平均分：（90*2+93*2+95*3+94*2+90*3+91*2+90*3+95*2+93*1+92*3）/（2+2+3+2+3+2+3+2+1+3）=92.174
学习成绩得分：绩点平均分*0.3=92.174*0.3=27.652分</t>
  </si>
  <si>
    <r>
      <rPr>
        <sz val="12"/>
        <rFont val="仿宋"/>
        <charset val="134"/>
      </rPr>
      <t>（1）“丁颖杯”发明创意大赛 参赛 0.2分；
（2）食品学院第十届综述大赛参与 0.2分；
（3）学术讲座生物技术大会  0.2分；
（4）校学四史主题征文比赛（学术竞赛）校优秀，院二等 0.75分；
（</t>
    </r>
    <r>
      <rPr>
        <sz val="12"/>
        <color rgb="FFFF0000"/>
        <rFont val="仿宋"/>
        <charset val="134"/>
      </rPr>
      <t>5）IFF营养与健康两岸学生创新大赛（学术）参与 0.2分（需要补章）；</t>
    </r>
    <r>
      <rPr>
        <sz val="12"/>
        <rFont val="仿宋"/>
        <charset val="134"/>
      </rPr>
      <t xml:space="preserve">
（6）实验技能创新大赛（学术）参与 0.2分；</t>
    </r>
  </si>
  <si>
    <t>（1）“丁颖杯”发明创意大赛 参赛 0.2分；
（2）食品学院第十届综述大赛参与 0.2分；
（3）学术讲座生物技术大会  0.2分；
（4）校学四史主题征文比赛（学术竞赛）校优秀，院二等 0.75分；
（5）实验技能创新大赛（学术）参与 0.2分；</t>
  </si>
  <si>
    <r>
      <rPr>
        <sz val="12"/>
        <rFont val="仿宋"/>
        <charset val="134"/>
      </rPr>
      <t>（1）“丁颖杯”发明创意大赛 参赛 0.2分；
（2）食品学院第十届综述大赛参与 0.2分；
（3）学术讲座生物技术大会  0.2分；
（4）校学四史主题征文比赛（学术竞赛）校优秀，院二等 0.75分；
（</t>
    </r>
    <r>
      <rPr>
        <sz val="12"/>
        <color rgb="FFFF0000"/>
        <rFont val="仿宋"/>
        <charset val="134"/>
      </rPr>
      <t>5）IFF营养与健康两岸学生创新大赛（学术）参与 0.2分（已经补章）；</t>
    </r>
    <r>
      <rPr>
        <sz val="12"/>
        <rFont val="仿宋"/>
        <charset val="134"/>
      </rPr>
      <t xml:space="preserve">
（6）实验技能创新大赛（学术）参与 0.2分；</t>
    </r>
  </si>
  <si>
    <t>（1）食品学院男篮院队选拔 0.2分；
（2）食品学院院篮球赛选拔 0.2分；
（3）中国大学生3*3篮球联赛 0.3分；
（4）食品学院院运会4*100接力赛 0.2分；
（5）食品学院院运会方阵 0.2分；
（6）趣味运动会 0.2分；
（7）食品学院乒乓球赛 0.2分；
（8）全国大学生预防艾滋病知识竞赛优秀奖 0.15分；
（9）全国环保知识竞赛优秀奖 0.15分；
（10）全国高校创新英语挑战赛优秀奖 0.15分；
（11）全国职业发展大赛三等奖 0.3分；</t>
  </si>
  <si>
    <t>杨宇哲</t>
  </si>
  <si>
    <t>杨瑞丽</t>
  </si>
  <si>
    <r>
      <rPr>
        <sz val="12"/>
        <rFont val="仿宋"/>
        <charset val="134"/>
      </rPr>
      <t xml:space="preserve">（1）三星宿舍-小五山2栋101  0.6分
（2）参加食品生物技术大会  0.2分
</t>
    </r>
    <r>
      <rPr>
        <sz val="12"/>
        <color rgb="FFFF0000"/>
        <rFont val="仿宋"/>
        <charset val="134"/>
      </rPr>
      <t>(3）发送致家长的一封信    0.1分（需补章）</t>
    </r>
  </si>
  <si>
    <t xml:space="preserve">（1）三星宿舍-小五山2栋101  0.6分
（2）参加食品生物技术大会  0.2分
</t>
  </si>
  <si>
    <t>食品营养与功能性食品研究专题95分，食品微生物基因工程实验技术89分，发酵工程87分，工业微生物育种93分，实验动物学86分，文献管理与信息分析93分，硕士生英语95分，中国特色社会主义理论与实践研究95分，马克思主义与社会科学方法论94分，食品科学研究专题85分
学习成绩得分=绩点平均分*0.3=96.695*0.3=27.21分</t>
  </si>
  <si>
    <r>
      <rPr>
        <sz val="12"/>
        <color rgb="FFFF0000"/>
        <rFont val="仿宋"/>
        <charset val="134"/>
      </rPr>
      <t>（1）食品学院综述大赛参与 0.1分（算0.2分）</t>
    </r>
    <r>
      <rPr>
        <sz val="12"/>
        <rFont val="仿宋"/>
        <charset val="134"/>
      </rPr>
      <t xml:space="preserve">
（2）中文核心期刊（4-羟基苯乙酸对M1型巨噬细胞极化及巨噬细胞泡沫化的影响，食品与机械，2020年12月） 5分</t>
    </r>
  </si>
  <si>
    <t>食品学院院运会参与  0.2分</t>
  </si>
  <si>
    <t>赵雷</t>
  </si>
  <si>
    <r>
      <rPr>
        <sz val="12"/>
        <rFont val="仿宋"/>
        <charset val="134"/>
      </rPr>
      <t>（1）五星宿舍2-205  1分；（2）20级硕士二班班委-组织委员 1分 ；（3）</t>
    </r>
    <r>
      <rPr>
        <sz val="12"/>
        <rFont val="宋体"/>
        <charset val="134"/>
      </rPr>
      <t>   </t>
    </r>
    <r>
      <rPr>
        <sz val="12"/>
        <rFont val="仿宋"/>
        <charset val="134"/>
      </rPr>
      <t xml:space="preserve"> 非学术性讲座-国际形势与中国航天发展 0.2分；（4)《致家长的一封信》活动参与 0.1分</t>
    </r>
  </si>
  <si>
    <t>（1）天然产物化学 90分（学分：2）；（2）食品科学与工程文献综述与专题讨论 86分（学分：2）；（3）食品与健康及保健食品开发趋势专题 93分（学分：2）；（4）仪器分析 84分（学分：3）；（5）食品加工与贮运专题 93分（学分：3）；（6）实验动物学 91分（学分：2）；（7）中国特色社会主义理论与实践研究 90分（学分：2）；（8）自然辩证法 93分（学分：1）；（9）食品科学研究专题 88分（学分：3）；（10）硕士生英语 93分（学分：3）。</t>
  </si>
  <si>
    <r>
      <rPr>
        <sz val="12"/>
        <rFont val="仿宋"/>
        <charset val="134"/>
      </rPr>
      <t>（1）食品学院综述大赛参与 0.2分；（2）食品生物技术大会会议参与 0.2分；（3）食品学院首届研究生学术论坛比赛参与 0.2分；（4）“天食杯”第二届食品研究与开发创新创意大赛优秀作品奖 0.2；（5）2020年第十三届实验技能创新大赛参与 0.2分；（</t>
    </r>
    <r>
      <rPr>
        <sz val="12"/>
        <color rgb="FFFF0000"/>
        <rFont val="仿宋"/>
        <charset val="134"/>
      </rPr>
      <t>6）第二届“百颐年杯大学生营养代餐粉研发创新大赛参与 0.2分；（补章）</t>
    </r>
    <r>
      <rPr>
        <sz val="12"/>
        <rFont val="仿宋"/>
        <charset val="134"/>
      </rPr>
      <t>（7）第二届徐福记杯产品创新大赛参与 0.2分；</t>
    </r>
    <r>
      <rPr>
        <sz val="12"/>
        <color rgb="FFFF0000"/>
        <rFont val="仿宋"/>
        <charset val="134"/>
      </rPr>
      <t>（8）2021年度李锦记杯学生创新大赛参与 0.2分（补章）</t>
    </r>
  </si>
  <si>
    <t>（1）食品学院综述大赛参与 0.2分；（2）食品生物技术大会会议参与 0.2分；（3）食品学院首届研究生学术论坛比赛参与 0.2分；（4）“天食杯”第二届食品研究与开发创新创意大赛优秀作品奖 0.2；（5）2020年第十三届实验技能创新大赛参与 0.2分；（6）第二届“百颐年杯大学生营养代餐粉研发创新大赛参与 0.2分；（7）第二届徐福记杯产品创新大赛参与 0.2分；（8）2021年度李锦记杯学生创新大赛参与 0.2分</t>
  </si>
  <si>
    <r>
      <rPr>
        <sz val="12"/>
        <rFont val="仿宋"/>
        <charset val="134"/>
      </rPr>
      <t>（1）食品学院综述大赛参与 0.2分；（2）食品生物技术大会会议参与 0.2分；（3）食品学院首届研究生学术论坛比赛参与 0.2分；（4）“天食杯”第二届食品研究与开发创新创意大赛优秀作品奖 0.2；（5）2020年第十三届实验技能创新大赛参与 0.2分；（</t>
    </r>
    <r>
      <rPr>
        <sz val="12"/>
        <color rgb="FFFF0000"/>
        <rFont val="仿宋"/>
        <charset val="134"/>
      </rPr>
      <t>6）第二届“百颐年杯大学生营养代餐粉研发创新大赛参与 0.2分；（无法补章）</t>
    </r>
    <r>
      <rPr>
        <sz val="12"/>
        <rFont val="仿宋"/>
        <charset val="134"/>
      </rPr>
      <t>（7）第二届徐福记杯产品创新大赛参与 0.2分；</t>
    </r>
    <r>
      <rPr>
        <sz val="12"/>
        <color rgb="FFFF0000"/>
        <rFont val="仿宋"/>
        <charset val="134"/>
      </rPr>
      <t>（8）2021年度李锦记杯学生创新大赛参与 0.2分（补章）</t>
    </r>
  </si>
  <si>
    <r>
      <rPr>
        <sz val="12"/>
        <rFont val="仿宋"/>
        <charset val="134"/>
      </rPr>
      <t>（1）2020年食品学院第27届田径运动会参与 0.2分；（2）2020年食品学院第27届田径运动会方阵队员参与 0.2分；（3）2021年食品学院乒乓球赛参与 0.2分；</t>
    </r>
    <r>
      <rPr>
        <sz val="12"/>
        <color rgb="FFFF0000"/>
        <rFont val="仿宋"/>
        <charset val="134"/>
      </rPr>
      <t>（4）争做抗疫“护心人”心理知识竞赛参与 0.1分；（补章）</t>
    </r>
    <r>
      <rPr>
        <sz val="12"/>
        <rFont val="仿宋"/>
        <charset val="134"/>
      </rPr>
      <t>（5） “安安网校园行-2020食药科普之星创造营”参与 0.1分</t>
    </r>
  </si>
  <si>
    <t>（1）2020年食品学院第27届田径运动会参与 0.2分；（2）2020年食品学院第27届田径运动会方阵队员参与 0.2分；（3）2021年食品学院乒乓球赛参与 0.2分；（5） “安安网校园行-2020食药科普之星创造营”参与 0.1分</t>
  </si>
  <si>
    <r>
      <rPr>
        <sz val="12"/>
        <rFont val="仿宋"/>
        <charset val="134"/>
      </rPr>
      <t>（1）2020年食品学院第27届田径运动会参与 0.2分；（2）2020年食品学院第27届田径运动会方阵队员参与 0.2分；（3）2021年食品学院乒乓球赛参与 0.2分；</t>
    </r>
    <r>
      <rPr>
        <sz val="12"/>
        <color rgb="FFFF0000"/>
        <rFont val="仿宋"/>
        <charset val="134"/>
      </rPr>
      <t>（4）争做抗疫“护心人”心理知识竞赛参与 0.1分；（已经补章）</t>
    </r>
    <r>
      <rPr>
        <sz val="12"/>
        <rFont val="仿宋"/>
        <charset val="134"/>
      </rPr>
      <t>（5） “安安网校园行-2020食药科普之星创造营”参与 0.1分</t>
    </r>
  </si>
  <si>
    <t>李锦记和心理知识比赛补交材料，加回0.3分</t>
  </si>
  <si>
    <t>王振娟</t>
  </si>
  <si>
    <t>王杰</t>
  </si>
  <si>
    <t>院研会优秀干事1分（2）三星宿舍226 0.6分（3）院研究生会干事1分（4）致家长的一封信0.1分（5）第二届生物技术会议参与0.2分（6）红旗研究生会0.2分</t>
  </si>
  <si>
    <t>发酵工程90、3学分，
高级食品化学93、2学分，
食品微生物学进展专题85、2学分，
工业微生物育种88、2学分，
食品科学与工程文献综述与专题讨论91、2学分，
研究生学术与职业素养讲座（MOOC）89、3学分，
硕士生英语92、3学分，
中国特色社会主义理论与实践研究94、2学分，
自然辩证法概论93、1学分，
食品科学研究专题87、3学分，</t>
  </si>
  <si>
    <r>
      <rPr>
        <sz val="12"/>
        <rFont val="仿宋"/>
        <charset val="134"/>
      </rPr>
      <t>（1）食品学院第十届综述大赛参与 0.1分</t>
    </r>
    <r>
      <rPr>
        <sz val="12"/>
        <color rgb="FFFF0000"/>
        <rFont val="仿宋"/>
        <charset val="134"/>
      </rPr>
      <t>（2）《有效利用专利信息，持续提升专利质量》非学术讲座0.2分（需补章）</t>
    </r>
  </si>
  <si>
    <r>
      <rPr>
        <sz val="12"/>
        <rFont val="仿宋"/>
        <charset val="134"/>
      </rPr>
      <t>（1）食品学院第十届综述大赛参与 0.1分</t>
    </r>
    <r>
      <rPr>
        <sz val="12"/>
        <color rgb="FFFF0000"/>
        <rFont val="仿宋"/>
        <charset val="134"/>
      </rPr>
      <t>（2）《有效利用专利信息，持续提升专利质量》非学术讲座0.2分</t>
    </r>
  </si>
  <si>
    <t>（1）食品学院院运会方阵参与  0.2分；（2）食品学院院运会长跑参与  0.2分； （3）参加院内篮球选拔赛0.2分；（4）参加院内足球选拔赛0.2分；（5）参加院内兵乓球选拔赛0.2分；</t>
  </si>
  <si>
    <t>唐月登</t>
  </si>
  <si>
    <t>宋贤良</t>
  </si>
  <si>
    <t>（1）“致家长的一封信”活动 0.1分
（2）食品大讲堂第七期 0.2分
（3）布衣院士时代报告剧 0.2分
（4）第十七广东中衡山论坛 0.2分
（5）五星宿舍：小五山2-123 1分
（6）研会干事 1分
（7）红旗研究生会 0.2分</t>
  </si>
  <si>
    <t>试验设计与数据分析89,2；生物激光共聚焦显微镜应用技术85,2；现代仪器分析方法与原理90,3；如何写好科研论文93,2；硕士生英语88,3；中国特色社会主义理论与实践研究90,2；食品工业新技术设备96,2；食品加工工程模拟-优化-控制88,3；食品科学研究专题89,3；自然辩证法概论94,1
绩点平均分：89.78、绩点平均分*0.3=26.93</t>
  </si>
  <si>
    <t>（1）综述大赛参与 0.2分
（2）2020年“丁颖杯”暨“挑战杯”广东课外学术科技作品校内选拔赛           0.2分
生物技术大会 0.2分</t>
  </si>
  <si>
    <t>（1）趣味运动会 0.2分
（2）运动会方阵 0.2分
（3）女子仰卧起坐 0.2分
（4）“身临其境”参与分 0.2分</t>
  </si>
  <si>
    <t xml:space="preserve">（1）趣味运动会 0.2分
（2）运动会方阵 0.2分
（3）女子仰卧起坐 0.2分
</t>
  </si>
  <si>
    <r>
      <rPr>
        <sz val="12"/>
        <rFont val="仿宋"/>
        <charset val="134"/>
      </rPr>
      <t>（1）趣味运动会 0.2分
（2）运动会方阵 0.2分
（3）女子仰卧起坐 0.2分
（4）</t>
    </r>
    <r>
      <rPr>
        <sz val="12"/>
        <color rgb="FFFF0000"/>
        <rFont val="仿宋"/>
        <charset val="134"/>
      </rPr>
      <t>“身临其境”参与分 0.1分</t>
    </r>
    <r>
      <rPr>
        <sz val="12"/>
        <rFont val="仿宋"/>
        <charset val="134"/>
      </rPr>
      <t xml:space="preserve">
</t>
    </r>
  </si>
  <si>
    <t>郑佳乐</t>
  </si>
  <si>
    <t>（1）二星宿舍 0.4分 （2）致家长的一封信  0.1分 （3）园艺学院 《有效利用专利信息，持续提升专利质量》0.2分 （4）2020.12.13 满堂红学术报告厅 第十期广东中衡山论坛“教师发展与学科建设”高端论坛 0.2分 （5）院研究生会组织部干事 1分（6）红旗研究生会 0.2分</t>
  </si>
  <si>
    <t>食品与健康及保健食品开发趋势专题：93分，2学分；免疫学原理及其应用：96分，2学分；现代仪器分析方法与原理：94分，3学分；文献管理与信息分析（MOOC）：93分，2学分；分子生物学原理与技术：97分，3学分；硕士生英语：98分，3学分；中国特色社会主义理论与实践研究：94分，2学分；食品科学与工程文献综述与专题讨论：80分，2学分；食品科学研究专题：85分，3学分；马克思主义与社会科学方法论：89分，1学分； 绩点平均分：92.30</t>
  </si>
  <si>
    <t>（1）食品学院第十届综述大赛参与 0.2分；（2）第二届全国食品生物技术大会参会 0.2分</t>
  </si>
  <si>
    <t>（1）食品学院院运会参与方阵  0.2分； (2) 2020年食品学院男子篮球选拔赛，0.2分；(3) 2021年食品学院男子篮球选拔赛，0.2分 （4）食品学院院运会参与男子引体向上决赛 0.2分</t>
  </si>
  <si>
    <t>刘致远</t>
  </si>
  <si>
    <t>黄日明</t>
  </si>
  <si>
    <t>（1）《航天发展》讲座0.2分 （2）二星宿舍  0.4分 （3）“致家长的一封信”活动参与 0.1分</t>
  </si>
  <si>
    <t>论文写作与实验数据处理 学分：2 成绩：78
智能制造与食品加工 学分：1 成绩：88
研究生学习适应与发展 学分：2 成绩：88
研究生学术与职业素养讲座（MOOC） 学分：3 成绩：83
天然产物化学 学分：2 成绩：90
硕士生英语 学分：3 成绩：84
中国特色社会主义理论与实践研究 学分：2 成绩：90
食品营养与功能性食品研究专题 学分：2 成绩：95
食品质量安全检测新技术进展 学分：2 成绩：72
食品科学研究专题 学分：3 成绩：84
自然辩证法概论 学分：1 成绩：92
绩点平均分：1959分 学习成绩得分1959*0.3=25.55</t>
  </si>
  <si>
    <r>
      <rPr>
        <sz val="12"/>
        <color theme="1"/>
        <rFont val="仿宋"/>
        <charset val="134"/>
      </rPr>
      <t>（</t>
    </r>
    <r>
      <rPr>
        <sz val="12"/>
        <color rgb="FFFF0000"/>
        <rFont val="仿宋"/>
        <charset val="134"/>
      </rPr>
      <t>1）食品学院综述大赛参与 0.1分（算0.2分）</t>
    </r>
    <r>
      <rPr>
        <sz val="12"/>
        <color theme="1"/>
        <rFont val="仿宋"/>
        <charset val="134"/>
      </rPr>
      <t xml:space="preserve"> （2）发明专利4分</t>
    </r>
  </si>
  <si>
    <r>
      <rPr>
        <sz val="12"/>
        <color rgb="FFFF0000"/>
        <rFont val="仿宋"/>
        <charset val="134"/>
      </rPr>
      <t>（1）食品学院乒乓球赛参与 0.3分（0.2分）</t>
    </r>
    <r>
      <rPr>
        <sz val="12"/>
        <color theme="1"/>
        <rFont val="仿宋"/>
        <charset val="134"/>
      </rPr>
      <t xml:space="preserve"> （2）食品学院运动会方阵 0.2分</t>
    </r>
  </si>
  <si>
    <r>
      <rPr>
        <sz val="12"/>
        <color rgb="FFFF0000"/>
        <rFont val="仿宋"/>
        <charset val="134"/>
      </rPr>
      <t>（1）食品学院乒乓球赛参与 0.2分</t>
    </r>
    <r>
      <rPr>
        <sz val="12"/>
        <color theme="1"/>
        <rFont val="仿宋"/>
        <charset val="134"/>
      </rPr>
      <t xml:space="preserve"> （2）食品学院运动会方阵 0.2分</t>
    </r>
  </si>
  <si>
    <t>张静</t>
  </si>
  <si>
    <t>（1）五星宿舍 1分
（2）20级2班团支书 2分
（3）第十期广东中衡山论坛-“教师发展与学科建设”高端论坛 0.2分
（4）致家长的一封信  0.1分</t>
  </si>
  <si>
    <t>食品添加剂研究专题 88*2
食品营养与功能性食品研究专题 93*2
高级食品化学88*2
食品科学与工程文献综述与专题讨论93*2
食品与健康及保健食品开发趋势专题92*2
现代仪器分析方法与原理74*3
科研伦理与学术规范（MOOC）98*2
硕士生英语88*3
中国特色社会主义理论与实践研究89*2
马克思主义与社会主义科学方法论94*1
食品科学研究专题90*3</t>
  </si>
  <si>
    <t>26.65分</t>
  </si>
  <si>
    <r>
      <rPr>
        <sz val="12"/>
        <color theme="1"/>
        <rFont val="仿宋"/>
        <charset val="134"/>
      </rPr>
      <t xml:space="preserve">（1）综述大赛 0.2分
（2）第十三届实验技能创新大赛  0.2分
</t>
    </r>
    <r>
      <rPr>
        <sz val="12"/>
        <color rgb="FFFF0000"/>
        <rFont val="仿宋"/>
        <charset val="134"/>
      </rPr>
      <t>（3）2020年第二届百颐年杯   0.2分（需补章）（4）生物技术大会缺席-0.2分</t>
    </r>
  </si>
  <si>
    <t>（1）综述大赛 0.2分
（2）第十三届实验技能创新大赛  0.2分（3）生物技术大会缺席-0.2分</t>
  </si>
  <si>
    <t xml:space="preserve">
（1）食品学院第27届田径运动会方阵  0.2分</t>
  </si>
  <si>
    <t>刘园园</t>
  </si>
  <si>
    <t>（1）2020.10.26-国际形势与中国航天发展 0.2分（2）2021.4.21情绪调节与压力管理讲座 0.2分（3）二星宿舍 0.4分（4）2021.6.1给家长的一封信 0.1（5）2020-2021先进党支部—功能食品研究生党支部 0.2分</t>
  </si>
  <si>
    <t xml:space="preserve">(84*2+87*3+89*3+89*2+91*3+95*2+89*3+95*2+91*1+84*3)/24=26.71 </t>
  </si>
  <si>
    <t>（1）食品学院第十届综述大赛参与 0.2分
（2）2020.11.22-食品生物技术大会会议 0.2分
（3）丁颖杯参赛 0.2分</t>
  </si>
  <si>
    <r>
      <rPr>
        <sz val="12"/>
        <rFont val="仿宋"/>
        <charset val="134"/>
      </rPr>
      <t>（1）2020年食品学院第27届田径运动会方阵参与 0.2分（2）2020年食品学院第27届田径运动会参赛 0.2分（3）2021年食品学院专业女子篮球赛选拔赛 0.2分（4）2021年食品学院专业女子篮球赛亚军 0.75分（5）2021.4.9参加倍特生命科学基地科普实践活动 0.5分</t>
    </r>
    <r>
      <rPr>
        <sz val="12"/>
        <color rgb="FFFF0000"/>
        <rFont val="仿宋"/>
        <charset val="134"/>
      </rPr>
      <t>（6）2020.9.8在全国报刊《生命时报》发表相关文章 2分 （没有图书馆检索的不加分）</t>
    </r>
  </si>
  <si>
    <t>（1）2020年食品学院第27届田径运动会方阵参与 0.2分（2）2020年食品学院第27届田径运动会参赛 0.2分（3）2021年食品学院专业女子篮球赛选拔赛 0.2分（4）2021年食品学院专业女子篮球赛亚军 0.75分（5）2021.4.9参加倍特生命科学基地科普实践活动 0.5分</t>
  </si>
  <si>
    <t>阳丹</t>
  </si>
  <si>
    <t>周爱梅</t>
  </si>
  <si>
    <t>（1）非学术讲座“情绪调节与压力管理”、“有效利用专利信息，持续提升专利质量”0.4分；（2）新媒体干事 1分；（3）四星宿舍  0.8分；（4）参加《致家长一封信》活动 0.1分；（5）校级红旗研究生会成员 0.2分</t>
  </si>
  <si>
    <t>(88*2+89*2+94*2+91*2+89*2+93*1+88*2+89*2+91*3+90*2+94*1+81*3)/24*0.3</t>
  </si>
  <si>
    <t>（1）食品学院第十届综述大赛参与 0.2分；（2）生物技术大会学术讲座 0.2分；（3）2020年“丁颖杯”发明创意大赛  0.2分</t>
  </si>
  <si>
    <t>（1）食品学院院运会（乒乓球比赛）参与 0.2分；2020食品学院第27届田径运动会方阵 参与0.2分</t>
  </si>
  <si>
    <t>张阳</t>
  </si>
  <si>
    <t>解新安</t>
  </si>
  <si>
    <r>
      <rPr>
        <sz val="12"/>
        <rFont val="仿宋"/>
        <charset val="134"/>
      </rPr>
      <t xml:space="preserve">（1）航天发展0.2分                      </t>
    </r>
    <r>
      <rPr>
        <sz val="12"/>
        <color rgb="FFFF0000"/>
        <rFont val="仿宋"/>
        <charset val="134"/>
      </rPr>
      <t xml:space="preserve">（2）二星宿舍  0.4分（补公布的宿舍成员名单）                                     </t>
    </r>
    <r>
      <rPr>
        <sz val="12"/>
        <rFont val="仿宋"/>
        <charset val="134"/>
      </rPr>
      <t>（3）20级2班心理委员 1分    （4）食品大讲堂第七期 0.2分 （5）食品大讲堂第九期 0.2分 （6）布衣院士时代报告剧观众 0.2                                                   （7）致家长的一封信 0.1分  （8）有效利用专利信息讲座 0.2分                                               （9）食品大讲堂第六期0.2</t>
    </r>
  </si>
  <si>
    <t>（1）航天发展0.2分                                                           （3）20级2班心理委员 1分    （4）食品大讲堂第七期 0.2分 （5）食品大讲堂第九期 0.2分 （6）布衣院士时代报告剧观众 0.2                                                   （7）致家长的一封信 0.1分  （8）有效利用专利信息讲座 0.2分                                               （9）食品大讲堂第六期0.2</t>
  </si>
  <si>
    <r>
      <rPr>
        <sz val="12"/>
        <rFont val="仿宋"/>
        <charset val="134"/>
      </rPr>
      <t xml:space="preserve">（1）航天发展0.2分                      </t>
    </r>
    <r>
      <rPr>
        <sz val="12"/>
        <color rgb="FFFF0000"/>
        <rFont val="仿宋"/>
        <charset val="134"/>
      </rPr>
      <t xml:space="preserve">（2）二星宿舍  0.4分（已经补回公布的宿舍成员名单）                                     </t>
    </r>
    <r>
      <rPr>
        <sz val="12"/>
        <rFont val="仿宋"/>
        <charset val="134"/>
      </rPr>
      <t xml:space="preserve">（3）20级2班心理委员 1分    （4）食品大讲堂第七期 0.2分 （5）食品大讲堂第九期 0.2分 （6）布衣院士时代报告剧观众 0.2                                                   （7）致家长的一封信 0.1分  （8）有效利用专利信息讲座 0.2分                                               （9）食品大讲堂第六期0.2
</t>
    </r>
    <r>
      <rPr>
        <sz val="12"/>
        <color rgb="FFFF0000"/>
        <rFont val="仿宋"/>
        <charset val="134"/>
      </rPr>
      <t>（10）生物技术大会扣分-0.2</t>
    </r>
  </si>
  <si>
    <r>
      <rPr>
        <sz val="12"/>
        <rFont val="仿宋"/>
        <charset val="134"/>
      </rPr>
      <t xml:space="preserve">（1）天然产物化学  88   2
（2）食品加工过程模拟-优化-控制   89   3
（3）研究生学习适应与发展   91   2
（4）文献管理与信息分析(MOOC)   91   2
（5）食品科学研究专题   88   3
（6）发酵工程   86   3
（7）食品添加剂研究专题   89   2
（8）硕士生英语    86   3
</t>
    </r>
    <r>
      <rPr>
        <sz val="12"/>
        <color rgb="FFFF0000"/>
        <rFont val="仿宋"/>
        <charset val="134"/>
      </rPr>
      <t>（9）中国特色社会主义理论与实践研究   91   2（89分，2学分）
（10）马克思主义与社会科学方法论   89   1（91分，1学分）</t>
    </r>
    <r>
      <rPr>
        <sz val="12"/>
        <rFont val="仿宋"/>
        <charset val="134"/>
      </rPr>
      <t xml:space="preserve">
</t>
    </r>
  </si>
  <si>
    <t xml:space="preserve">（1）天然产物化学  88   2
（2）食品加工过程模拟-优化-控制   89   3
（3）研究生学习适应与发展   91   2
（4）文献管理与信息分析(MOOC)   91   2
（5）食品科学研究专题   88   3
（6）发酵工程   86   3
（7）食品添加剂研究专题   89   2
（8）硕士生英语    86   3
（9）中国特色社会主义理论与实践研究  89分，2学分
（10）马克思主义与社会科学方法论   91分，1学分
</t>
  </si>
  <si>
    <t xml:space="preserve">（1） 食品学院第十届综述大赛参与 0.2分
（2） 广东中衡山论坛 0.2分
</t>
  </si>
  <si>
    <t>（1） 食品学院第十届综述大赛参与 0.2分
（2） 广东中衡山论坛 0.2分</t>
  </si>
  <si>
    <r>
      <rPr>
        <sz val="12"/>
        <rFont val="仿宋"/>
        <charset val="134"/>
      </rPr>
      <t xml:space="preserve">（1） 食品学院第十届综述大赛参与 0.2分
</t>
    </r>
    <r>
      <rPr>
        <sz val="12"/>
        <color rgb="FFFF0000"/>
        <rFont val="仿宋"/>
        <charset val="134"/>
      </rPr>
      <t>中衡山算非学术会议加分，由于非学术会议加分已满1分，无效
（3） 2020年“丁颖杯”发明创意大赛 0.2分
（4） 第十三届实验技能创新大赛 0.2分</t>
    </r>
  </si>
  <si>
    <r>
      <rPr>
        <sz val="12"/>
        <rFont val="仿宋"/>
        <charset val="134"/>
      </rPr>
      <t xml:space="preserve">（1） 食品学院第27届田径运动会参与人  0.2分；
（2） 食品学院第27届田径运动会方阵参与人  0.2分 
（3） 2020年“丁颖杯”发明创意大赛 0.2分
（4） 第十三届实验技能创新大赛 0.2分
</t>
    </r>
    <r>
      <rPr>
        <sz val="12"/>
        <color rgb="FFFF0000"/>
        <rFont val="仿宋"/>
        <charset val="134"/>
      </rPr>
      <t>（5） 食品学院乒乓球参与 0.3分(参与加0.2分)</t>
    </r>
    <r>
      <rPr>
        <sz val="12"/>
        <rFont val="仿宋"/>
        <charset val="134"/>
      </rPr>
      <t xml:space="preserve">
</t>
    </r>
  </si>
  <si>
    <t>（1） 食品学院第27届田径运动会参与人  0.2分；
（2） 食品学院第27届田径运动会方阵参与人  0.2分 
（3） 2020年“丁颖杯”发明创意大赛 0.2分
（4） 第十三届实验技能创新大赛 0.2分
（5） 食品学院乒乓球参与 0.2</t>
  </si>
  <si>
    <r>
      <rPr>
        <sz val="12"/>
        <rFont val="仿宋"/>
        <charset val="134"/>
      </rPr>
      <t xml:space="preserve">（1） 食品学院第27届田径运动会参与人  0.2分；
（2） 食品学院第27届田径运动会方阵参与人  0.2分 
</t>
    </r>
    <r>
      <rPr>
        <sz val="12"/>
        <color rgb="FFFF0000"/>
        <rFont val="仿宋"/>
        <charset val="134"/>
      </rPr>
      <t>（3） 2020年“丁颖杯”发明创意大赛 0.2分
（4） 第十三届实验技能创新大赛 0.2分（3和4是学术比赛算在科研那边）</t>
    </r>
    <r>
      <rPr>
        <sz val="12"/>
        <rFont val="仿宋"/>
        <charset val="134"/>
      </rPr>
      <t xml:space="preserve">
（5） 食品学院乒乓球参与 0.2</t>
    </r>
  </si>
  <si>
    <t>杨舒郁</t>
  </si>
  <si>
    <t>（1）四新宿舍0.8分；（2）院研会干事1分；（3）致家长的一封信0.1分；（4）食品大讲堂第五期0.2分；（5）国际形势与中国航天发展0.2分；（6）红旗团委、研究生会0.2分；（7）“有效利用专利信息，持续提升专利质量”讲座0.2分</t>
  </si>
  <si>
    <t>发酵工程  88，3学分
高级食品化学  76，2学分
食品微生物学进展专题  78，2学分
工业微生物育种  87，2学分
食品科学与工程文献综述与专题讨论  93，2学分
研究生学术与职业素养讲座（MOOC)  93，3学分
硕士生英语  84，3学分
中国特色社会主义理论与实践研究  91，2学分
自然辩证法概论  94，1学分
食品科学研究专题  88，3学分
绩点平均分：87.09
绩点平均分*0.3：26.13</t>
  </si>
  <si>
    <t>26.13分</t>
  </si>
  <si>
    <t>0.1分</t>
  </si>
  <si>
    <t>（1）食品学院第十届综述大赛参与 0.1分</t>
  </si>
  <si>
    <t>（1）食品学院第十届综述大赛参与 0.2分</t>
  </si>
  <si>
    <t>1分</t>
  </si>
  <si>
    <t>（1）食品学院院运会参与0.2分；（2）食品学院研究生院队篮球选拔赛参与 0.2分；（3）食品学院乒乓球赛参与 0.2分 ；（4）校乒乓球校级赛参与0.2分；（5）食品学院田径运动会方阵参与0.2分</t>
  </si>
  <si>
    <t>朱育先</t>
  </si>
  <si>
    <t>沈玉栋</t>
  </si>
  <si>
    <t>四星宿舍0.8；致家长的一封信0.1；情绪调节与压力管理0.2；宣传委员1</t>
  </si>
  <si>
    <t>(89*2+84*3+86*2+91*2+88*2+92*3+97*3+89*2+89*1+86*3)/23*0.3(请把具体课程成绩与学分按规定要求标上。)</t>
  </si>
  <si>
    <t>(89*2+84*3+86*2+91*2+88*2+92*3+97*3+89*2+89*1+86*3)/23*0.3</t>
  </si>
  <si>
    <r>
      <rPr>
        <sz val="12"/>
        <rFont val="仿宋"/>
        <charset val="134"/>
      </rPr>
      <t>食品学院第十届综述大赛参与</t>
    </r>
    <r>
      <rPr>
        <sz val="12"/>
        <color rgb="FFFF0000"/>
        <rFont val="仿宋"/>
        <charset val="134"/>
      </rPr>
      <t>0.1</t>
    </r>
    <r>
      <rPr>
        <sz val="12"/>
        <rFont val="仿宋"/>
        <charset val="134"/>
      </rPr>
      <t>，生物技术大会0.2</t>
    </r>
  </si>
  <si>
    <t>食品学院第十届综述大赛参与0.2，生物技术大会0.2</t>
  </si>
  <si>
    <t>食品学院院运会参与，2020年食品学院第27届田径运动会方阵，2021年乒乓球赛</t>
  </si>
  <si>
    <t>食品学院院运会参与0.2，2020年食品学院第27届田径运动会方阵0.2，2021年乒乓球赛0.2</t>
  </si>
  <si>
    <t>鲁森</t>
  </si>
  <si>
    <t>李斌</t>
  </si>
  <si>
    <t>五星宿舍 1分 ；研究生会干事 1分；国际形势与中国航天发展（非学术讲座） 0.2分；广东中衡山论坛（非学术讲座） 0.2分；“致家长的一封信”  0.1分</t>
  </si>
  <si>
    <t>现代仪器分析方法与原理 90分（学分：3）；（2）高等有机化学 91分（学分：2）；（3）实验数据分析与处理 87分（学分：2）；（4）高级生物化学 76分（学分：3）；（5）酶工程实验技术 85分（学分：2）；（6）文献管理与信息分析（MOOC） 91分（学分：2）；（7）食品科学研究专题 87分（学分：3）；（8）硕士生英语 80分（学分：3）；（9）中国特色社会主义理论与实践研究 89分（学分：2）；（10）自然辩证法概论 94分（学分：1）；绩点平均分：86.04；绩点平均分*0.3：25.81。</t>
  </si>
  <si>
    <t>食品学院综述大赛参与 0.2分；第二届全国食品生物技术大会会议（学术讲座） 0.2分；</t>
  </si>
  <si>
    <t>食品学院院运会参与  0.2分；参与院内篮球选拔赛 0.2分；参与院内篮球赛选拔赛 0.2分；趣味运动会参与 0.2分；</t>
  </si>
  <si>
    <t>谢家星</t>
  </si>
  <si>
    <t>吴雪辉</t>
  </si>
  <si>
    <t>（1）三星宿舍小五山2-102  0.6分 （2）华南农业大学食品学院“致家长一封信”活动参与 0.1分（3）食品学院团委干事 1分（4）红旗研究生会 0.2分（5）第十期广东中衡山论坛0.2分</t>
  </si>
  <si>
    <t>仪器分析：83，3
天然产物化学：91，2
如何写好科研论文(MOOC)：94，2
硕士生英语：90，3
中国特色社会主义理论与实践研究：90，2
高级食品化学：90，2
食品加工过程模拟-优化-控制：90，3
食品质量安全检测新技术进展：87，2
食品科学研究专题：82，3
自然辩证法概论：89，1
绩点平均分：88.17</t>
  </si>
  <si>
    <t>（1）食品学院第十届综述大赛参与 0.2分
（2）第二届全国食品生物技术大会会议 -0.2分</t>
  </si>
  <si>
    <t>（1）食品学院第27界田径运动会方阵  0.2分；
（2）2020年食品学院研究生女子篮球选拔赛  0.2分； 
（3）2021年食品学院研究生女子篮球选拔赛  0.2分</t>
  </si>
  <si>
    <t>彭欢</t>
  </si>
  <si>
    <t>王洁</t>
  </si>
  <si>
    <r>
      <rPr>
        <sz val="12"/>
        <rFont val="仿宋"/>
        <charset val="134"/>
      </rPr>
      <t>（1）（1）二星宿舍小五山2-210  0.4分 
（2）致家长一封信  0.1分
（3）布衣院士时代报告剧  0.2分
（4）食品大讲堂第五期  0.2分
（5）第十期广东中衡山论坛  0.2分
（6）</t>
    </r>
    <r>
      <rPr>
        <sz val="12"/>
        <rFont val="等线"/>
        <charset val="134"/>
      </rPr>
      <t>«</t>
    </r>
    <r>
      <rPr>
        <sz val="12"/>
        <rFont val="仿宋"/>
        <charset val="134"/>
      </rPr>
      <t>有效利用专利信息，持续提高专利质量</t>
    </r>
    <r>
      <rPr>
        <sz val="12"/>
        <rFont val="等线"/>
        <charset val="134"/>
      </rPr>
      <t>»</t>
    </r>
    <r>
      <rPr>
        <sz val="12"/>
        <rFont val="仿宋"/>
        <charset val="134"/>
      </rPr>
      <t>讲座  0.2分
（7）校长有约提案活动参与  0.2分</t>
    </r>
  </si>
  <si>
    <t>天然产物化学   学分：2   成绩：89
食品添加剂研究专题   学分：2   成绩：86
食品微生物基因工程实验技术  学分：3   成绩：84
发酵工程  学分：3   成绩：86
工业微生物育种  学分：2   成绩：88
生物工程下游技术  学分：2   成绩：92
食品科学研究专题   学分：3   成绩：86
硕士生英语   学分：3   成绩：90
中国特色社会主义理论与实践研究  学分：2   成绩：94
自然辩证法概论  学分：1   成绩：93
绩点平均分：88.22   学习成绩得分：26.47</t>
  </si>
  <si>
    <t>26.47分</t>
  </si>
  <si>
    <t>（1）食品学院第十届综述大赛  0.2分；
（2）食品生物技术大会会议  0.2分；
（3）2020年“丁颖杯”发明创意大赛  0.2分</t>
  </si>
  <si>
    <t>（1）食品学院院运会方阵参与  0.2分； 
（2）食品学院院运会女子100米比赛参与  0.2分；
（3）“社协电动车安全知识竞赛”初赛参与  0.1分</t>
  </si>
  <si>
    <t>尹文佳</t>
  </si>
  <si>
    <t>（1）四星级宿舍，小五山2-225，0.8分；
（2）华南农业大学食品学院“致家长一封信”活动，0.1分；
总：0.9 分</t>
  </si>
  <si>
    <t>（1）四星级宿舍，小五山2-225，0.8分；
（2）华南农业大学食品学院“致家长一封信”活动，0.1分；（3）非学术性讲座
      2020.04.21 《情绪调节与压力管理》0.2 分
总：1.1 分</t>
  </si>
  <si>
    <t>1）发酵工程87分（学分3分）；
（2）食品质量安全检测新技术进展93分（学分2分）；
（3）现代仪器分析方法与原理91分（学分3分）；
（4）先进测试技术与仪器分析专论95分（学分2分）；
（5）研究生学习适应与发展90分（学分2分）；
（6）文献管理与信息分析（MOOC）92分（学分2分）；
（7）食品科学研究专题86分（学分3分）；
（8）硕士生英语91分（学分3分）；
（9）中国特色社会主义理论与实践研究90分（学分2分）；
（10）马克思主义与社会科学方法论95分（学分1分） 
总学分：23分
绩点平均分：90.44分
学习成绩得分：90.44*0.3=27.13</t>
  </si>
  <si>
    <t>（1）食品学院第十届综述大赛参与   0.2分
（2）学术性讲座，0.2分
2020.11.22在广州白云国际会议中心参加第二届全国食品生物技术大会会议
（3）非学术性讲座
      2020.04.21 《情绪调节与压力管理》0.2 分
总：0.6分</t>
  </si>
  <si>
    <t>（1）食品学院第十届综述大赛参与   0.2分
（2）学术性讲座，0.2分
2020.11.22在广州白云国际会议中心参加第二届全国食品生物技术大会会议
总：0.4分</t>
  </si>
  <si>
    <r>
      <rPr>
        <sz val="12"/>
        <rFont val="仿宋"/>
        <charset val="134"/>
      </rPr>
      <t>(1)</t>
    </r>
    <r>
      <rPr>
        <sz val="12"/>
        <rFont val="Arial"/>
        <charset val="134"/>
      </rPr>
      <t xml:space="preserve">	</t>
    </r>
    <r>
      <rPr>
        <sz val="12"/>
        <rFont val="仿宋"/>
        <charset val="134"/>
      </rPr>
      <t>2020.10.31华山运动场参加食品学院第27届田径运动会方阵参与人员  0.2分
总：0.2分</t>
    </r>
  </si>
  <si>
    <t>非学术讲座移到思想道德品质栏。张会敏</t>
  </si>
  <si>
    <t>王彤</t>
  </si>
  <si>
    <t>四星宿舍；致家长的一封信；情绪调节与压力管理</t>
  </si>
  <si>
    <t>四星宿舍0.8；致家长的一封信0.1；情绪调节与压力管理0.2</t>
  </si>
  <si>
    <t>(93*2+89*3+85*2+90*2+68*2+92*3+99*3+90*2+89*1+84*3)/23*0.3（请按要求把具体课程及学分写上）</t>
  </si>
  <si>
    <t>(93*2+89*3+85*2+90*2+68*2+92*3+99*3+90*2+89*1+84*3)/23*0.3</t>
  </si>
  <si>
    <t>食品学院第十届综述大赛参与，生物技术大会</t>
  </si>
  <si>
    <t>叶灏铎</t>
  </si>
  <si>
    <t>苗建银</t>
  </si>
  <si>
    <t>0.3分</t>
  </si>
  <si>
    <t>（1）一星宿舍 3-102  0.2分
（2）致家长的一封信  0.1分</t>
  </si>
  <si>
    <t>学习成绩（绩点平均分：88.348；绩点平均分*0.3：26.5）
食品生物技术专题与研究进展             83分 2学分
食品添加剂研究专题                     90分 2学分
发酵工程                               84分 3学分
高级食品化学                           92分 2学分
研究生学术与职业素养讲座(MOOC)        94分 3学分
硕士生英语                             90分 3学分
研究生学习适应与发展                   85分 2学分
食品科学研究专题                       89分 3学分
中国特色社会主义理论与实践研究         84分 2学分
自然辩证法概论                         93分 1学分</t>
  </si>
  <si>
    <t>26.5分</t>
  </si>
  <si>
    <t>（1）食品学院第十届综述大赛参与 0.2分
（2）第二届全国食品生物技术大会 0.2分
（3）学术报告—国际形势与中国航天发展 0.2分</t>
  </si>
  <si>
    <t>（1）2020年运动会方阵 0.2分
（2）食品学院院运会男子100米 0.2分； 
（3）2020年食品学院男子篮球选拔赛 0.2分
（4）2021年食品专业篮球男子选拔赛 0.2分
（5）2021年食品学院专业篮球赛 0.2分</t>
  </si>
  <si>
    <t>谢伟光</t>
  </si>
  <si>
    <t>徐小艳</t>
  </si>
  <si>
    <r>
      <rPr>
        <sz val="12"/>
        <color rgb="FFFF0000"/>
        <rFont val="仿宋"/>
        <charset val="134"/>
      </rPr>
      <t>（1）</t>
    </r>
    <r>
      <rPr>
        <sz val="12"/>
        <color rgb="FFFF0000"/>
        <rFont val="Arial"/>
        <charset val="134"/>
      </rPr>
      <t xml:space="preserve">	</t>
    </r>
    <r>
      <rPr>
        <sz val="12"/>
        <color rgb="FFFF0000"/>
        <rFont val="仿宋"/>
        <charset val="134"/>
      </rPr>
      <t>非学术讲座 0.8分（第8期大讲堂证明需有章）</t>
    </r>
    <r>
      <rPr>
        <sz val="12"/>
        <rFont val="仿宋"/>
        <charset val="134"/>
      </rPr>
      <t xml:space="preserve">
（2）</t>
    </r>
    <r>
      <rPr>
        <sz val="12"/>
        <rFont val="Arial"/>
        <charset val="134"/>
      </rPr>
      <t xml:space="preserve">	</t>
    </r>
    <r>
      <rPr>
        <sz val="12"/>
        <rFont val="仿宋"/>
        <charset val="134"/>
      </rPr>
      <t>二星宿舍 小屋山3-126  0.4分 
（3）</t>
    </r>
    <r>
      <rPr>
        <sz val="12"/>
        <rFont val="Arial"/>
        <charset val="134"/>
      </rPr>
      <t xml:space="preserve">	</t>
    </r>
    <r>
      <rPr>
        <sz val="12"/>
        <rFont val="仿宋"/>
        <charset val="134"/>
      </rPr>
      <t>《致家长一封信》活动 0.1分</t>
    </r>
  </si>
  <si>
    <r>
      <rPr>
        <sz val="12"/>
        <color rgb="FFFF0000"/>
        <rFont val="仿宋"/>
        <charset val="134"/>
      </rPr>
      <t>（1）</t>
    </r>
    <r>
      <rPr>
        <sz val="12"/>
        <color rgb="FFFF0000"/>
        <rFont val="Arial"/>
        <charset val="134"/>
      </rPr>
      <t xml:space="preserve">	</t>
    </r>
    <r>
      <rPr>
        <sz val="12"/>
        <color rgb="FFFF0000"/>
        <rFont val="仿宋"/>
        <charset val="134"/>
      </rPr>
      <t>非学术讲座 0.6分（第8期大讲堂证明需有章）</t>
    </r>
    <r>
      <rPr>
        <sz val="12"/>
        <rFont val="仿宋"/>
        <charset val="134"/>
      </rPr>
      <t xml:space="preserve">
（2）</t>
    </r>
    <r>
      <rPr>
        <sz val="12"/>
        <rFont val="Arial"/>
        <charset val="134"/>
      </rPr>
      <t xml:space="preserve">	</t>
    </r>
    <r>
      <rPr>
        <sz val="12"/>
        <rFont val="仿宋"/>
        <charset val="134"/>
      </rPr>
      <t>二星宿舍 小屋山3-126  0.4分 
（3）</t>
    </r>
    <r>
      <rPr>
        <sz val="12"/>
        <rFont val="Arial"/>
        <charset val="134"/>
      </rPr>
      <t xml:space="preserve">	</t>
    </r>
    <r>
      <rPr>
        <sz val="12"/>
        <rFont val="仿宋"/>
        <charset val="134"/>
      </rPr>
      <t>《致家长一封信》活动 0.1分</t>
    </r>
  </si>
  <si>
    <r>
      <rPr>
        <sz val="12"/>
        <color rgb="FFFF0000"/>
        <rFont val="仿宋"/>
        <charset val="134"/>
      </rPr>
      <t>（1）</t>
    </r>
    <r>
      <rPr>
        <sz val="12"/>
        <color rgb="FFFF0000"/>
        <rFont val="Arial"/>
        <charset val="134"/>
      </rPr>
      <t xml:space="preserve">	</t>
    </r>
    <r>
      <rPr>
        <sz val="12"/>
        <color rgb="FFFF0000"/>
        <rFont val="仿宋"/>
        <charset val="134"/>
      </rPr>
      <t>非学术讲座 0.8分（均已补材料）</t>
    </r>
    <r>
      <rPr>
        <sz val="12"/>
        <rFont val="仿宋"/>
        <charset val="134"/>
      </rPr>
      <t xml:space="preserve">
（2）</t>
    </r>
    <r>
      <rPr>
        <sz val="12"/>
        <rFont val="Arial"/>
        <charset val="134"/>
      </rPr>
      <t xml:space="preserve">	</t>
    </r>
    <r>
      <rPr>
        <sz val="12"/>
        <rFont val="仿宋"/>
        <charset val="134"/>
      </rPr>
      <t>二星宿舍 小屋山3-126  0.4分 
（3）</t>
    </r>
    <r>
      <rPr>
        <sz val="12"/>
        <rFont val="Arial"/>
        <charset val="134"/>
      </rPr>
      <t xml:space="preserve">	</t>
    </r>
    <r>
      <rPr>
        <sz val="12"/>
        <rFont val="仿宋"/>
        <charset val="134"/>
      </rPr>
      <t>《致家长一封信》活动 0.1分</t>
    </r>
  </si>
  <si>
    <t>智能制造与食品加工 成绩：88 学分：1
研究生学习适应与发展 成绩：84 学分：2
现代仪器分析方法与原理 成绩：85 学分：3
文献管理与信息分析（MOOC）成绩：83 学分：2
天然产物化学 成绩：90 学分：2
硕士生英语 成绩：92 学分：3
中国特色社会主义理论与实践研究 成绩：89 学分：2
食品营养与功能性食品研究专题 成绩：88 学分：2
食品质量安全检测新技术进展 成绩：87 学分：2
食品科学研究专题 成绩：85 学分：3
自然辩证法概论 成绩：94 学分：1
绩点平均分：87.4分 学习成绩得分=87.4*0.3=26.22分</t>
  </si>
  <si>
    <r>
      <rPr>
        <sz val="12"/>
        <rFont val="仿宋"/>
        <charset val="134"/>
      </rPr>
      <t>（</t>
    </r>
    <r>
      <rPr>
        <sz val="12"/>
        <color rgb="FFFF0000"/>
        <rFont val="仿宋"/>
        <charset val="134"/>
      </rPr>
      <t>1）</t>
    </r>
    <r>
      <rPr>
        <sz val="12"/>
        <color rgb="FFFF0000"/>
        <rFont val="Arial"/>
        <charset val="134"/>
      </rPr>
      <t xml:space="preserve">	</t>
    </r>
    <r>
      <rPr>
        <sz val="12"/>
        <color rgb="FFFF0000"/>
        <rFont val="仿宋"/>
        <charset val="134"/>
      </rPr>
      <t>食品学院第十届综述大赛参与 0.1分（应为0.2分）</t>
    </r>
    <r>
      <rPr>
        <sz val="12"/>
        <rFont val="仿宋"/>
        <charset val="134"/>
      </rPr>
      <t xml:space="preserve">
（2）</t>
    </r>
    <r>
      <rPr>
        <sz val="12"/>
        <rFont val="Arial"/>
        <charset val="134"/>
      </rPr>
      <t xml:space="preserve">	</t>
    </r>
    <r>
      <rPr>
        <sz val="12"/>
        <rFont val="仿宋"/>
        <charset val="134"/>
      </rPr>
      <t>食品学院第十三届实验技能创新大赛三等奖 0.25分</t>
    </r>
  </si>
  <si>
    <r>
      <rPr>
        <sz val="12"/>
        <rFont val="仿宋"/>
        <charset val="134"/>
      </rPr>
      <t>（</t>
    </r>
    <r>
      <rPr>
        <sz val="12"/>
        <color rgb="FFFF0000"/>
        <rFont val="仿宋"/>
        <charset val="134"/>
      </rPr>
      <t>1）</t>
    </r>
    <r>
      <rPr>
        <sz val="12"/>
        <color rgb="FFFF0000"/>
        <rFont val="Arial"/>
        <charset val="134"/>
      </rPr>
      <t xml:space="preserve">	</t>
    </r>
    <r>
      <rPr>
        <sz val="12"/>
        <color rgb="FFFF0000"/>
        <rFont val="仿宋"/>
        <charset val="134"/>
      </rPr>
      <t>食品学院第十届综述大赛参与 0.1分（应为0.2分）</t>
    </r>
    <r>
      <rPr>
        <sz val="12"/>
        <rFont val="仿宋"/>
        <charset val="134"/>
      </rPr>
      <t xml:space="preserve">
（2）</t>
    </r>
    <r>
      <rPr>
        <sz val="12"/>
        <rFont val="Arial"/>
        <charset val="134"/>
      </rPr>
      <t xml:space="preserve">	</t>
    </r>
    <r>
      <rPr>
        <sz val="12"/>
        <rFont val="仿宋"/>
        <charset val="134"/>
      </rPr>
      <t>食品学院第十三届实验技能创新大赛三等奖 0.25分</t>
    </r>
    <r>
      <rPr>
        <sz val="12"/>
        <color rgb="FFFF0000"/>
        <rFont val="仿宋"/>
        <charset val="134"/>
      </rPr>
      <t>（3）生物技术大会缺席-0.2分</t>
    </r>
  </si>
  <si>
    <r>
      <rPr>
        <sz val="12"/>
        <rFont val="仿宋"/>
        <charset val="134"/>
      </rPr>
      <t>（1）</t>
    </r>
    <r>
      <rPr>
        <sz val="12"/>
        <rFont val="Arial"/>
        <charset val="134"/>
      </rPr>
      <t xml:space="preserve">	</t>
    </r>
    <r>
      <rPr>
        <sz val="12"/>
        <rFont val="仿宋"/>
        <charset val="134"/>
      </rPr>
      <t>食品学院院运会参与  0.2分； 
（2）</t>
    </r>
    <r>
      <rPr>
        <sz val="12"/>
        <rFont val="Arial"/>
        <charset val="134"/>
      </rPr>
      <t xml:space="preserve">	</t>
    </r>
    <r>
      <rPr>
        <sz val="12"/>
        <rFont val="仿宋"/>
        <charset val="134"/>
      </rPr>
      <t>食品学院院运会方阵 0.2分
（</t>
    </r>
    <r>
      <rPr>
        <sz val="12"/>
        <color rgb="FFFF0000"/>
        <rFont val="仿宋"/>
        <charset val="134"/>
      </rPr>
      <t>3）</t>
    </r>
    <r>
      <rPr>
        <sz val="12"/>
        <color rgb="FFFF0000"/>
        <rFont val="Arial"/>
        <charset val="134"/>
      </rPr>
      <t xml:space="preserve">	</t>
    </r>
    <r>
      <rPr>
        <sz val="12"/>
        <color rgb="FFFF0000"/>
        <rFont val="仿宋"/>
        <charset val="134"/>
      </rPr>
      <t>食品学院乒乓球比赛第8名  0.4分（算0.2分，院级三名之外不叠加）</t>
    </r>
    <r>
      <rPr>
        <sz val="12"/>
        <rFont val="仿宋"/>
        <charset val="134"/>
      </rPr>
      <t xml:space="preserve">
</t>
    </r>
    <r>
      <rPr>
        <sz val="12"/>
        <color rgb="FFFF0000"/>
        <rFont val="仿宋"/>
        <charset val="134"/>
      </rPr>
      <t>（4）</t>
    </r>
    <r>
      <rPr>
        <sz val="12"/>
        <color rgb="FFFF0000"/>
        <rFont val="Arial"/>
        <charset val="134"/>
      </rPr>
      <t xml:space="preserve">	</t>
    </r>
    <r>
      <rPr>
        <sz val="12"/>
        <color rgb="FFFF0000"/>
        <rFont val="仿宋"/>
        <charset val="134"/>
      </rPr>
      <t>社会实践 1分（时间为2021.9.16，不加分）</t>
    </r>
  </si>
  <si>
    <r>
      <rPr>
        <sz val="12"/>
        <rFont val="仿宋"/>
        <charset val="134"/>
      </rPr>
      <t>（1）</t>
    </r>
    <r>
      <rPr>
        <sz val="12"/>
        <rFont val="Arial"/>
        <charset val="134"/>
      </rPr>
      <t xml:space="preserve">	</t>
    </r>
    <r>
      <rPr>
        <sz val="12"/>
        <rFont val="仿宋"/>
        <charset val="134"/>
      </rPr>
      <t>食品学院院运会参与  0.2分； 
（2）</t>
    </r>
    <r>
      <rPr>
        <sz val="12"/>
        <rFont val="Arial"/>
        <charset val="134"/>
      </rPr>
      <t xml:space="preserve">	</t>
    </r>
    <r>
      <rPr>
        <sz val="12"/>
        <rFont val="仿宋"/>
        <charset val="134"/>
      </rPr>
      <t>食品学院院运会方阵 0.2分
（</t>
    </r>
    <r>
      <rPr>
        <sz val="12"/>
        <color rgb="FFFF0000"/>
        <rFont val="仿宋"/>
        <charset val="134"/>
      </rPr>
      <t>3）</t>
    </r>
    <r>
      <rPr>
        <sz val="12"/>
        <color rgb="FFFF0000"/>
        <rFont val="Arial"/>
        <charset val="134"/>
      </rPr>
      <t xml:space="preserve">	</t>
    </r>
    <r>
      <rPr>
        <sz val="12"/>
        <color rgb="FFFF0000"/>
        <rFont val="仿宋"/>
        <charset val="134"/>
      </rPr>
      <t>食品学院乒乓球比赛第8名  0.4分（算0.2分，院级三名之外不叠加）</t>
    </r>
    <r>
      <rPr>
        <sz val="12"/>
        <rFont val="仿宋"/>
        <charset val="134"/>
      </rPr>
      <t xml:space="preserve">
</t>
    </r>
  </si>
  <si>
    <t>郑琦锴</t>
  </si>
  <si>
    <r>
      <rPr>
        <sz val="12"/>
        <rFont val="仿宋"/>
        <charset val="134"/>
      </rPr>
      <t xml:space="preserve">1.寝室评级二星宿舍小五山3-108   0.4分
2.给家长一份信  0.1分
3.第十期广东中衡山论坛——“教师发展与学科建设”高端论坛  0.2分
</t>
    </r>
    <r>
      <rPr>
        <sz val="12"/>
        <color rgb="FFFF0000"/>
        <rFont val="仿宋"/>
        <charset val="134"/>
      </rPr>
      <t>4.《有效利用专利信息，持续提升专利质量》讲座  0.2分（需要补充有盖章的）</t>
    </r>
  </si>
  <si>
    <t xml:space="preserve">1.寝室评级二星宿舍小五山3-108   0.4分
2.给家长一份信  0.1分
3.第十期广东中衡山论坛——“教师发展与学科建设”高端论坛  0.2分
</t>
  </si>
  <si>
    <r>
      <rPr>
        <sz val="12"/>
        <rFont val="仿宋"/>
        <charset val="134"/>
      </rPr>
      <t xml:space="preserve">1.寝室评级二星宿舍小五山3-108   0.4分
2.给家长一份信  0.1分
3.第十期广东中衡山论坛——“教师发展与学科建设”高端论坛  0.2分
</t>
    </r>
    <r>
      <rPr>
        <sz val="12"/>
        <color rgb="FFFF0000"/>
        <rFont val="仿宋"/>
        <charset val="134"/>
      </rPr>
      <t>4.《有效利用专利信息，持续提升专利质量》讲座  0.2分（已经补充有盖章的）</t>
    </r>
  </si>
  <si>
    <t>硕士英语    97分  3学分
中国特色社会主义理论与实践研究  92分  2学分
食品添加剂研究专题  85分  2学分
食品微生物基因工程实验技术  82分  3学分
发酵工程  88分  3学分
高级食品化学  89分  2学分
工业微生物育种  91分  2学分
食品科学与工程文献综述与专题讨论  87分  2学分
食品科学研究专题  88分  3学分
马克思主义与社会科学方法论  89分  3学分
绩点平均分：88.78  学习成绩：88.78×0.3=26.63</t>
  </si>
  <si>
    <t>26.63分</t>
  </si>
  <si>
    <t>食品学院第十届综述大赛参与 0.2分（需要补充证明材料）</t>
  </si>
  <si>
    <t>食品学院第十届综述大赛参与 0.2分（已经补充证明材料）</t>
  </si>
  <si>
    <t>（1）2020年食品学院院运会男子铅球参与 0.2分 
（2）2020年食品学院第27届田径运动会方阵参与人员 0.2分
（3）2021年华南农业大学研究生趣味运动会参与  0.2分</t>
  </si>
  <si>
    <t>已经补回材料+0.4分</t>
  </si>
  <si>
    <t>向宏佳</t>
  </si>
  <si>
    <r>
      <rPr>
        <sz val="12"/>
        <rFont val="仿宋"/>
        <charset val="134"/>
      </rPr>
      <t>（1）天然产物化学92分（学分2分）；
（2）食品质量安全检测新技术进展83分（学分2分）；
（3）基因工程原理77分（学分2分）；
（4）食品包装进展专题91分（学分2分）；
（5）</t>
    </r>
    <r>
      <rPr>
        <sz val="12"/>
        <color rgb="FFFF0000"/>
        <rFont val="仿宋"/>
        <charset val="134"/>
      </rPr>
      <t>现代仪器分析方法与原理91分（学分3分）</t>
    </r>
    <r>
      <rPr>
        <sz val="12"/>
        <rFont val="仿宋"/>
        <charset val="134"/>
      </rPr>
      <t>；
（6）研究生学术与职业素养讲座（MOOC）88分（学分3分）；
（7）硕士生英语93分（学分3分）；
（8）中国特色社会主义理论与实践研究 90分（学分2分）；
（9）</t>
    </r>
    <r>
      <rPr>
        <sz val="12"/>
        <color rgb="FFFF0000"/>
        <rFont val="仿宋"/>
        <charset val="134"/>
      </rPr>
      <t>自然辩证法概论90分（学分1分</t>
    </r>
    <r>
      <rPr>
        <sz val="12"/>
        <rFont val="仿宋"/>
        <charset val="134"/>
      </rPr>
      <t>）；
（10）食品科学研究专题89分（学分3分） 
总学分：23分
绩点平均分：88.65分
学习成绩得分：88.65*0.3=26.60</t>
    </r>
  </si>
  <si>
    <t>（1）天然产物化学92分（学分2分）；
（2）食品质量安全检测新技术进展83分（学分2分）；
（3）基因工程原理77分（学分2分）；
（4）食品包装进展专题91分（学分2分）；
（5）现代仪器分析方法与原理96分（学分3分）；
（6）研究生学术与职业素养讲座（MOOC）88分（学分3分）；
（7）硕士生英语93分（学分3分）；
（8）中国特色社会主义理论与实践研究 90分（学分2分）；
（9）自然辩证法概论89分（学分1分）；
（10）食品科学研究专题89分（学分3分） 
总学分：23分
绩点平均分：89.26分
学习成绩得分：89.26*0.3=26.78</t>
  </si>
  <si>
    <t>（1）食品学院第十届综述大赛参与   0.2分
（2）学术性讲座，0.2分
2020.11.22在广州白云国际会议中心参加第二届全国食品生物技术大会会议
总：0.4分</t>
  </si>
  <si>
    <t>肖雪蔓</t>
  </si>
  <si>
    <r>
      <rPr>
        <sz val="12"/>
        <rFont val="仿宋"/>
        <charset val="134"/>
      </rPr>
      <t>（1）</t>
    </r>
    <r>
      <rPr>
        <sz val="12"/>
        <rFont val="等线"/>
        <charset val="134"/>
      </rPr>
      <t xml:space="preserve">	</t>
    </r>
    <r>
      <rPr>
        <sz val="12"/>
        <rFont val="仿宋"/>
        <charset val="134"/>
      </rPr>
      <t xml:space="preserve">四星宿舍2-214（2020-2021学年）  0.8分 
</t>
    </r>
    <r>
      <rPr>
        <sz val="12"/>
        <color rgb="FFFF0000"/>
        <rFont val="仿宋"/>
        <charset val="134"/>
      </rPr>
      <t>（2）</t>
    </r>
    <r>
      <rPr>
        <sz val="12"/>
        <color rgb="FFFF0000"/>
        <rFont val="等线"/>
        <charset val="134"/>
      </rPr>
      <t xml:space="preserve">	</t>
    </r>
    <r>
      <rPr>
        <sz val="12"/>
        <color rgb="FFFF0000"/>
        <rFont val="仿宋"/>
        <charset val="134"/>
      </rPr>
      <t>【关于转发致家长一份信的通知】（20210601） 0.1分（需补证明）</t>
    </r>
  </si>
  <si>
    <r>
      <rPr>
        <sz val="12"/>
        <rFont val="仿宋"/>
        <charset val="134"/>
      </rPr>
      <t>（1）</t>
    </r>
    <r>
      <rPr>
        <sz val="12"/>
        <rFont val="等线"/>
        <charset val="134"/>
      </rPr>
      <t xml:space="preserve">	</t>
    </r>
    <r>
      <rPr>
        <sz val="12"/>
        <rFont val="仿宋"/>
        <charset val="134"/>
      </rPr>
      <t xml:space="preserve">四星宿舍2-214（2020-2021学年）  0.8分 
</t>
    </r>
  </si>
  <si>
    <r>
      <rPr>
        <sz val="12"/>
        <rFont val="仿宋"/>
        <charset val="134"/>
      </rPr>
      <t>（1）</t>
    </r>
    <r>
      <rPr>
        <sz val="12"/>
        <rFont val="等线"/>
        <charset val="134"/>
      </rPr>
      <t xml:space="preserve">	</t>
    </r>
    <r>
      <rPr>
        <sz val="12"/>
        <rFont val="仿宋"/>
        <charset val="134"/>
      </rPr>
      <t xml:space="preserve">四星宿舍2-214（2020-2021学年）  0.8分 
</t>
    </r>
    <r>
      <rPr>
        <sz val="12"/>
        <color rgb="FFFF0000"/>
        <rFont val="仿宋"/>
        <charset val="134"/>
      </rPr>
      <t>（2）</t>
    </r>
    <r>
      <rPr>
        <sz val="12"/>
        <color rgb="FFFF0000"/>
        <rFont val="等线"/>
        <charset val="134"/>
      </rPr>
      <t xml:space="preserve">	</t>
    </r>
    <r>
      <rPr>
        <sz val="12"/>
        <color rgb="FFFF0000"/>
        <rFont val="仿宋"/>
        <charset val="134"/>
      </rPr>
      <t>【关于转发致家长一份信的通知】（20210601） 0.1分（已经补证明）</t>
    </r>
  </si>
  <si>
    <r>
      <rPr>
        <sz val="12"/>
        <rFont val="仿宋"/>
        <charset val="134"/>
      </rPr>
      <t>单科成绩及学分明细： 
天然产物化学：87，2 
食品营养与功能性食品研究专题：90，2
发酵工程：92，3</t>
    </r>
    <r>
      <rPr>
        <sz val="12"/>
        <rFont val="等线"/>
        <charset val="134"/>
      </rPr>
      <t xml:space="preserve">	</t>
    </r>
    <r>
      <rPr>
        <sz val="12"/>
        <rFont val="仿宋"/>
        <charset val="134"/>
      </rPr>
      <t xml:space="preserve"> 
高级食品化学：92，2 
食品与健康及保健食品开发趋势专题：92，2 
高级生物化学：74，3 
食品科学研究专题：90，3
硕士生英语：94，3
中国特色社会主义理论与实践研究：87，2
自然辩证法概论：88，1
绩点平均分及绩点平均分*0.3：
88.43，26.53</t>
    </r>
  </si>
  <si>
    <t>食品学院第十届综述大赛参与（2020-2021学年）</t>
  </si>
  <si>
    <r>
      <rPr>
        <sz val="12"/>
        <rFont val="仿宋"/>
        <charset val="134"/>
      </rPr>
      <t>（1）</t>
    </r>
    <r>
      <rPr>
        <sz val="12"/>
        <rFont val="等线"/>
        <charset val="134"/>
      </rPr>
      <t xml:space="preserve">	</t>
    </r>
    <r>
      <rPr>
        <sz val="12"/>
        <rFont val="仿宋"/>
        <charset val="134"/>
      </rPr>
      <t>食品学院第27届院运会女子400米参与（20201031，华山运动场）  0.2分； 
（2）</t>
    </r>
    <r>
      <rPr>
        <sz val="12"/>
        <rFont val="等线"/>
        <charset val="134"/>
      </rPr>
      <t xml:space="preserve">	</t>
    </r>
    <r>
      <rPr>
        <sz val="12"/>
        <rFont val="仿宋"/>
        <charset val="134"/>
      </rPr>
      <t>食品学院第27届院运会方阵参与（20201031，华山运动场）0.2
（3）</t>
    </r>
    <r>
      <rPr>
        <sz val="12"/>
        <rFont val="等线"/>
        <charset val="134"/>
      </rPr>
      <t xml:space="preserve">	</t>
    </r>
    <r>
      <rPr>
        <sz val="12"/>
        <rFont val="仿宋"/>
        <charset val="134"/>
      </rPr>
      <t>第二届全国食品生物技术大会会议参与（20201122，广州白云国际会议中心）  0.2分</t>
    </r>
  </si>
  <si>
    <t>朱秋轶</t>
  </si>
  <si>
    <t>曹庸</t>
  </si>
  <si>
    <r>
      <rPr>
        <sz val="12"/>
        <color theme="1"/>
        <rFont val="仿宋"/>
        <charset val="134"/>
      </rPr>
      <t>1、四星级宿舍（0.8分）；分）；</t>
    </r>
    <r>
      <rPr>
        <sz val="12"/>
        <color rgb="FFFF0000"/>
        <rFont val="仿宋"/>
        <charset val="134"/>
      </rPr>
      <t>6、先进团支部团员（0.2分）（无证明材料）</t>
    </r>
  </si>
  <si>
    <t>1、四星级宿舍（0.8分）；</t>
  </si>
  <si>
    <t>1、四星级宿舍（0.80）；</t>
  </si>
  <si>
    <t xml:space="preserve">1. 天然产物化学 2 87；
2. 食品加工新技术研究与新产品研发专题 3 80；
3. 食品添加剂研究专题 2 87；
4. 高级食品化学 2 92；
5. 食品与健康及保健食品开发趋势专题 2 92；
6. 研究生学术与职业素养讲座（MOOC） 3 88；
7. 硕士生英语 3 90；
8. 中国特色社会主义理论与实践研究 2 87；
9. 自然辩证法概论 1 87；
10. 食品科学研究专题 3 91；
</t>
  </si>
  <si>
    <r>
      <rPr>
        <sz val="12"/>
        <color theme="1"/>
        <rFont val="仿宋"/>
        <charset val="134"/>
      </rPr>
      <t>（1）</t>
    </r>
    <r>
      <rPr>
        <sz val="12"/>
        <color rgb="FFFF0000"/>
        <rFont val="仿宋"/>
        <charset val="134"/>
      </rPr>
      <t>EI(牛乳源促睡眠肽的体外抗氧化性评价及对秀丽线虫的体内抗氧化期刊，食品科学，2021年2月10日)  0.45分（第三作者不加分）</t>
    </r>
    <r>
      <rPr>
        <sz val="12"/>
        <color theme="1"/>
        <rFont val="仿宋"/>
        <charset val="134"/>
      </rPr>
      <t xml:space="preserve">
（2）食品学院第十届综述大赛参与 0.2分
</t>
    </r>
  </si>
  <si>
    <t xml:space="preserve">
（1）食品学院第十届综述大赛参与 0.2分
</t>
  </si>
  <si>
    <t xml:space="preserve">（1）食品学院院运会参与  0.2分； 
（2）食品学院院运会方阵参与 0.2分
（3）参加院内篮球队选拔  0.2分；
</t>
  </si>
  <si>
    <t>张慧婷</t>
  </si>
  <si>
    <t>（1）布衣院士非学术讲座 0.2分 （2）一星宿舍 2-208  0.2分 （3）先进党支部 0.2分 （4）致家长的一封信 0.1分</t>
  </si>
  <si>
    <t>天然产物化学88分，2学分；食品添加剂研究专题86分，2学分；高级食品化学92分，2学分；食品与健康及保健食品开发趋势专题92分，2学分；仪器分析94分，3学分；研究生学术与职业素养讲座93分，3学分；硕士生英语76分，3学分；中国特色社会主义理论与实践研究89分，2学分；自然辩证法概论89分，1学分；食品科学研究专题86分，3学分。绩点平均分：88.27  绩点平均分*0.3=26.48</t>
  </si>
  <si>
    <t>（1）食品学院第十届综述大赛参与 0.2分  （2）第二届全国食品生物科技技术大会会议 0.2分</t>
  </si>
  <si>
    <t>（1）食品学院院运会方阵参与  0.2分；</t>
  </si>
  <si>
    <t>阮桥君</t>
  </si>
  <si>
    <t>陈忠正</t>
  </si>
  <si>
    <r>
      <rPr>
        <sz val="12"/>
        <rFont val="仿宋"/>
        <charset val="134"/>
      </rPr>
      <t>（1）</t>
    </r>
    <r>
      <rPr>
        <sz val="12"/>
        <rFont val="等线"/>
        <charset val="134"/>
      </rPr>
      <t>   </t>
    </r>
    <r>
      <rPr>
        <sz val="12"/>
        <rFont val="仿宋"/>
        <charset val="134"/>
      </rPr>
      <t xml:space="preserve"> 三星宿舍 小五山2-215  0.6分 （2）</t>
    </r>
    <r>
      <rPr>
        <sz val="12"/>
        <rFont val="等线"/>
        <charset val="134"/>
      </rPr>
      <t>      </t>
    </r>
    <r>
      <rPr>
        <sz val="12"/>
        <rFont val="仿宋"/>
        <charset val="134"/>
      </rPr>
      <t xml:space="preserve"> “致家长的一封信”  0.1分；</t>
    </r>
  </si>
  <si>
    <r>
      <rPr>
        <sz val="12"/>
        <rFont val="仿宋"/>
        <charset val="134"/>
      </rPr>
      <t>（1）三星宿舍 小五山2-215  0.6分 （2）</t>
    </r>
    <r>
      <rPr>
        <sz val="12"/>
        <rFont val="等线"/>
        <charset val="134"/>
      </rPr>
      <t>  </t>
    </r>
    <r>
      <rPr>
        <sz val="12"/>
        <rFont val="仿宋"/>
        <charset val="134"/>
      </rPr>
      <t>“致家长的一封信”  0.1分；</t>
    </r>
  </si>
  <si>
    <t>（1）高级生物化学 79分（学分：3）；（2）分子生物学（全英） 87分（学分：2）；（3）高级分子生物学 82分（学分：3）；（4）酶工程实验技术 92分（学分：2）；（5）网络信息资源检索与利用 91分（学分：1）；（6）硕士生英语 94分（学分：3）；（7）中国特色社会主义理论与实践研究 94分（学分：2）；（8）自然辩证法概论 91分（学分：1）；（9）食品科学研究专题 87分（学分：3）；（10）生物工程研究进展 90分（学分：3）；绩点平均分：88；绩点平均分*0.3：26.4。</t>
  </si>
  <si>
    <t>（1）食品学院综述大赛参与 0.2分</t>
  </si>
  <si>
    <t xml:space="preserve">（1）食品学院第27届田径运动会参与  0.2分；（2） 食品学院第27届田径运动会方阵参与 0.2分 </t>
  </si>
  <si>
    <t>徐璐</t>
  </si>
  <si>
    <r>
      <rPr>
        <sz val="12"/>
        <rFont val="仿宋"/>
        <charset val="134"/>
      </rPr>
      <t xml:space="preserve">（1）2020-2021先进党支部党员    0.2分
</t>
    </r>
    <r>
      <rPr>
        <sz val="12"/>
        <color rgb="FFFF0000"/>
        <rFont val="仿宋"/>
        <charset val="134"/>
      </rPr>
      <t>（2）“致家长一封信”活动       0.2分</t>
    </r>
    <r>
      <rPr>
        <sz val="12"/>
        <rFont val="仿宋"/>
        <charset val="134"/>
      </rPr>
      <t xml:space="preserve">
（3）三星宿舍 小五山2-101       0.6分</t>
    </r>
  </si>
  <si>
    <t>（1）2020-2021先进党支部党员    0.2分
（2）“致家长一封信”活动       0.1分
（3）三星宿舍 小五山2-101       0.6分</t>
  </si>
  <si>
    <r>
      <rPr>
        <sz val="12"/>
        <rFont val="仿宋"/>
        <charset val="134"/>
      </rPr>
      <t xml:space="preserve">课程名称                                                        学分       综合成绩
天然产物化学                                                    2             91
</t>
    </r>
    <r>
      <rPr>
        <sz val="12"/>
        <color rgb="FFFF0000"/>
        <rFont val="仿宋"/>
        <charset val="134"/>
      </rPr>
      <t xml:space="preserve">食品加工新技术研究与新产品研发专题           3            83 </t>
    </r>
    <r>
      <rPr>
        <sz val="12"/>
        <rFont val="仿宋"/>
        <charset val="134"/>
      </rPr>
      <t xml:space="preserve">                              食品添加剂研究专题                                         2            83
高级食品化学                                                    2             91
食品与健康及保健食品开发趋势专题               2             92       
研究生学术与职业素养讲座（MOOC）           3             90
中国特色社会主义理论与实践研究                  2             92
自然辩证法概论                                                1             89
食品科学研究专题                                            3            82 
硕士生英语                                                        3             90
绩点平均分：87.913
绩点平均分*0.3：26.37 </t>
    </r>
  </si>
  <si>
    <t xml:space="preserve">课程名称                                                        学分       综合成绩
天然产物化学                                                    2             91
食品加工新技术研究与新产品研发专题           3            80                              食品添加剂研究专题                                         2            83
高级食品化学                                                    2             91
食品与健康及保健食品开发趋势专题               2             92       
研究生学术与职业素养讲座（MOOC）           3             90
中国特色社会主义理论与实践研究                  2             92
自然辩证法概论                                                1             89
食品科学研究专题                                            3            82 
硕士生英语                                                        3             90
绩点平均分：87.913
绩点平均分*0.3：26.37 </t>
  </si>
  <si>
    <t>（1）食品学院第十届综述大赛参与    0.2分</t>
  </si>
  <si>
    <t xml:space="preserve">（1）食品学院院运会方阵参与         0.2分 </t>
  </si>
  <si>
    <t>秦乐红</t>
  </si>
  <si>
    <r>
      <rPr>
        <sz val="12"/>
        <rFont val="仿宋"/>
        <charset val="134"/>
      </rPr>
      <t>（</t>
    </r>
    <r>
      <rPr>
        <sz val="12"/>
        <color rgb="FFFF0000"/>
        <rFont val="仿宋"/>
        <charset val="134"/>
      </rPr>
      <t>1）三星宿舍 0.6分 （需补章）
（2）参与“有效利用专利信息，持续提高专利质量”讲座 0.2分（需补章）</t>
    </r>
    <r>
      <rPr>
        <sz val="12"/>
        <rFont val="仿宋"/>
        <charset val="134"/>
      </rPr>
      <t xml:space="preserve">
（3）缺席学术讲座 -0.2分
</t>
    </r>
  </si>
  <si>
    <t xml:space="preserve">（3）缺席学术讲座 -0.2分
</t>
  </si>
  <si>
    <r>
      <rPr>
        <sz val="12"/>
        <rFont val="仿宋"/>
        <charset val="134"/>
      </rPr>
      <t>（</t>
    </r>
    <r>
      <rPr>
        <sz val="12"/>
        <color rgb="FFFF0000"/>
        <rFont val="仿宋"/>
        <charset val="134"/>
      </rPr>
      <t>1）三星宿舍 0.6分 
（2）参与“有效利用专利信息，持续提高专利质量”讲座 0.2分</t>
    </r>
    <r>
      <rPr>
        <sz val="12"/>
        <rFont val="仿宋"/>
        <charset val="134"/>
      </rPr>
      <t xml:space="preserve">
（3）缺席学术讲座 -0.2分
</t>
    </r>
  </si>
  <si>
    <t>绩点平均分：87.30
学习成绩得分：26.19
(1)仪器分析  87   3 学分
(2)天然产物化学  91   2学分
(3)食品质量安全检测新技术进展   83   2学分
(4)信息检索与文献写作   93   1学分
(5)研究生学习适应与发展   90   2学分
(6)实验动物学   90   2学分
(7)如何写好科研论文(MOOC)   93   2学分   
(8)食品科学研究专题   83   3学分
(9)中国特色社会主义理论与实践研究    89   2学分
(10)自然辩证法概论   93   1学分
(11)硕士生英语   80   3学分</t>
  </si>
  <si>
    <t>（1）2020年10月31日华山运动场食品学院院运会参与女子4×100接力跑 0.2分；
（2） 2020年10月31日华山运动场食品学院院运会参与方阵 0.2分</t>
  </si>
  <si>
    <t>余欣鹏</t>
  </si>
  <si>
    <t>食品学院致家长的一封信参与</t>
  </si>
  <si>
    <t>食品学院第十届综述大赛参与</t>
  </si>
  <si>
    <t>（1）食品学院第十届综述大赛参与0.2；（2）第二届全国食品生物技术大会会议 -0.2分</t>
  </si>
  <si>
    <t>（1）食品学院院运会（男1500米）参与； (2) 食品学院运动会方阵参与;</t>
  </si>
  <si>
    <t>（1）食品学院院运会（男1500米）参与0.2； (2) 食品学院运动会方阵参与0.2;</t>
  </si>
  <si>
    <t>陆午辉</t>
  </si>
  <si>
    <t>（1）一星寝室0.2（2）给家长的一封信0.1</t>
  </si>
  <si>
    <t>绩点平均分=87.13    学习成绩得分=87.13*0.3=26.14</t>
  </si>
  <si>
    <t>食品学院第十届综述大赛参与 0.1分</t>
  </si>
  <si>
    <r>
      <rPr>
        <sz val="12"/>
        <rFont val="仿宋"/>
        <charset val="134"/>
      </rPr>
      <t>（1）运动会4*100接力0.1  （2） 院乒乓球赛0.2+0.3=0.5</t>
    </r>
    <r>
      <rPr>
        <sz val="12"/>
        <color rgb="FFFF0000"/>
        <rFont val="仿宋"/>
        <charset val="134"/>
      </rPr>
      <t>（院级乒乓球只加参与分，第六名不加分</t>
    </r>
    <r>
      <rPr>
        <sz val="12"/>
        <rFont val="仿宋"/>
        <charset val="134"/>
      </rPr>
      <t>） （3）运动会方正参与0.3</t>
    </r>
  </si>
  <si>
    <t>（1）运动会4*100接力0.2  （2） 院乒乓球赛0.2 （3）运动会方正参与0.2</t>
  </si>
  <si>
    <t>张亚丽</t>
  </si>
  <si>
    <t>陈运娇</t>
  </si>
  <si>
    <r>
      <rPr>
        <sz val="12"/>
        <rFont val="仿宋"/>
        <charset val="134"/>
      </rPr>
      <t>（1）</t>
    </r>
    <r>
      <rPr>
        <sz val="12"/>
        <rFont val="Arial"/>
        <charset val="134"/>
      </rPr>
      <t xml:space="preserve">	</t>
    </r>
    <r>
      <rPr>
        <sz val="12"/>
        <rFont val="仿宋"/>
        <charset val="134"/>
      </rPr>
      <t>四星宿舍小五山3-214  0.8分；
（2）</t>
    </r>
    <r>
      <rPr>
        <sz val="12"/>
        <rFont val="Arial"/>
        <charset val="134"/>
      </rPr>
      <t xml:space="preserve">	</t>
    </r>
    <r>
      <rPr>
        <sz val="12"/>
        <rFont val="仿宋"/>
        <charset val="134"/>
      </rPr>
      <t>给家长一份信 0.1分；
（3）</t>
    </r>
    <r>
      <rPr>
        <sz val="12"/>
        <rFont val="Arial"/>
        <charset val="134"/>
      </rPr>
      <t xml:space="preserve">	</t>
    </r>
    <r>
      <rPr>
        <sz val="12"/>
        <rFont val="仿宋"/>
        <charset val="134"/>
      </rPr>
      <t>优秀党支部   0.2分</t>
    </r>
  </si>
  <si>
    <r>
      <rPr>
        <sz val="12"/>
        <rFont val="仿宋"/>
        <charset val="134"/>
      </rPr>
      <t>（1）食品微生物基因工程实验技术 87分</t>
    </r>
    <r>
      <rPr>
        <sz val="12"/>
        <rFont val="Arial"/>
        <charset val="134"/>
      </rPr>
      <t xml:space="preserve">	</t>
    </r>
    <r>
      <rPr>
        <sz val="12"/>
        <rFont val="仿宋"/>
        <charset val="134"/>
      </rPr>
      <t xml:space="preserve"> 
（2）智能制造与食品加工</t>
    </r>
    <r>
      <rPr>
        <sz val="12"/>
        <rFont val="Arial"/>
        <charset val="134"/>
      </rPr>
      <t xml:space="preserve">	</t>
    </r>
    <r>
      <rPr>
        <sz val="12"/>
        <rFont val="仿宋"/>
        <charset val="134"/>
      </rPr>
      <t>88分 (3)论文写作与实验数据处理88分（4）食品加工与储运专题</t>
    </r>
    <r>
      <rPr>
        <sz val="12"/>
        <rFont val="Arial"/>
        <charset val="134"/>
      </rPr>
      <t xml:space="preserve">	</t>
    </r>
    <r>
      <rPr>
        <sz val="12"/>
        <rFont val="仿宋"/>
        <charset val="134"/>
      </rPr>
      <t>87分（5）现代仪器分析方法与原理  80分</t>
    </r>
    <r>
      <rPr>
        <sz val="12"/>
        <rFont val="Arial"/>
        <charset val="134"/>
      </rPr>
      <t xml:space="preserve">	</t>
    </r>
    <r>
      <rPr>
        <sz val="12"/>
        <rFont val="仿宋"/>
        <charset val="134"/>
      </rPr>
      <t xml:space="preserve">       （6）食品科学研究专题84分 （7）硕士生英语71分</t>
    </r>
    <r>
      <rPr>
        <sz val="12"/>
        <rFont val="Arial"/>
        <charset val="134"/>
      </rPr>
      <t xml:space="preserve">	</t>
    </r>
    <r>
      <rPr>
        <sz val="12"/>
        <rFont val="仿宋"/>
        <charset val="134"/>
      </rPr>
      <t xml:space="preserve">
（8）中国特色社会主义理论与实践研究</t>
    </r>
    <r>
      <rPr>
        <sz val="12"/>
        <rFont val="Arial"/>
        <charset val="134"/>
      </rPr>
      <t xml:space="preserve">	</t>
    </r>
    <r>
      <rPr>
        <sz val="12"/>
        <rFont val="仿宋"/>
        <charset val="134"/>
      </rPr>
      <t>90分   （9）马克思主义与社会科学方法论 90分</t>
    </r>
  </si>
  <si>
    <r>
      <rPr>
        <sz val="12"/>
        <rFont val="仿宋"/>
        <charset val="134"/>
      </rPr>
      <t>（</t>
    </r>
    <r>
      <rPr>
        <sz val="12"/>
        <color rgb="FFFF0000"/>
        <rFont val="仿宋"/>
        <charset val="134"/>
      </rPr>
      <t>1）第七届中国国际“互联网+”大学生创新创业大赛0.2分（需要补充材料链接）</t>
    </r>
    <r>
      <rPr>
        <sz val="12"/>
        <rFont val="仿宋"/>
        <charset val="134"/>
      </rPr>
      <t>；
（2）情绪调节与压力管理讲座 0.2分；
（3）综述大赛参与分 0.2分；</t>
    </r>
  </si>
  <si>
    <t xml:space="preserve">
（1）情绪调节与压力管理讲座 0.2分；
（2）综述大赛参与分 0.2分；</t>
  </si>
  <si>
    <t>（1）食品学院院运会走方阵  0.2分；
（2）食品学院院运动会参与  0.2分</t>
  </si>
  <si>
    <t>罗晶瑞</t>
  </si>
  <si>
    <r>
      <rPr>
        <sz val="12"/>
        <rFont val="仿宋"/>
        <charset val="134"/>
      </rPr>
      <t xml:space="preserve">一星宿舍108：0.2  致家长的一封信:0.1  优秀党支部：0.2 </t>
    </r>
    <r>
      <rPr>
        <sz val="12"/>
        <color rgb="FFFF0000"/>
        <rFont val="仿宋"/>
        <charset val="134"/>
      </rPr>
      <t xml:space="preserve"> 第十七期“校长有约”：0.2（需补章）</t>
    </r>
  </si>
  <si>
    <r>
      <rPr>
        <sz val="12"/>
        <rFont val="仿宋"/>
        <charset val="134"/>
      </rPr>
      <t xml:space="preserve">一星宿舍108：0.2  致家长的一封信:0.1  优秀党支部：0.2 </t>
    </r>
    <r>
      <rPr>
        <sz val="12"/>
        <color rgb="FFFF0000"/>
        <rFont val="仿宋"/>
        <charset val="134"/>
      </rPr>
      <t xml:space="preserve"> </t>
    </r>
  </si>
  <si>
    <t>论文写作与实验处理：86，2分          食品加工与储运专题：91，3分智能制造与食品加工：88，1分          实验动物学：88，2分；          实验动物学：88，2分；现代仪器分析方法与原理：80，3分      硕士生英语：82，3分；中国特色社会主义理论与实践研究：89，2分；食品微生物基因工程实验技术：84，3分  食品科学研究专题：87，3分；马克思主义与社会科学方法论：90，1分</t>
  </si>
  <si>
    <r>
      <rPr>
        <sz val="12"/>
        <rFont val="仿宋"/>
        <charset val="134"/>
      </rPr>
      <t xml:space="preserve">情绪调节与压力管理讲座：0.2
综述大赛: 0.2
</t>
    </r>
    <r>
      <rPr>
        <sz val="12"/>
        <color rgb="FFFF0000"/>
        <rFont val="仿宋"/>
        <charset val="134"/>
      </rPr>
      <t>第七届中国国际“互联网+”大学生创新创业大赛 0.2（需补章）</t>
    </r>
    <r>
      <rPr>
        <sz val="12"/>
        <rFont val="仿宋"/>
        <charset val="134"/>
      </rPr>
      <t xml:space="preserve">
</t>
    </r>
  </si>
  <si>
    <t xml:space="preserve">情绪调节与压力管理讲座：0.2
综述大赛: 0.2
</t>
  </si>
  <si>
    <t>食品学院院运会方阵  0.2分</t>
  </si>
  <si>
    <t>詹敏敏</t>
  </si>
  <si>
    <t>宋明月</t>
  </si>
  <si>
    <r>
      <rPr>
        <sz val="12"/>
        <color rgb="FFFF0000"/>
        <rFont val="仿宋"/>
        <charset val="134"/>
      </rPr>
      <t>一星宿舍  0.2分（补充证明）</t>
    </r>
    <r>
      <rPr>
        <sz val="12"/>
        <rFont val="仿宋"/>
        <charset val="134"/>
      </rPr>
      <t xml:space="preserve">  先进党支部 0.2分</t>
    </r>
  </si>
  <si>
    <t xml:space="preserve">  先进党支部 0.2分</t>
  </si>
  <si>
    <t>天然产物化学 学分2 成绩87
食品添加剂   学分2 成绩88
食品营养与功能性食品研究专题 学分2 成绩92
高级食品化学 学分2 成绩85
食品质量安全检测新技术进展  学分2 成绩71
研究生学习适应与发展  学分2 成绩90
实验动物学   学分2 成绩89
硕士生英语   学分3 成绩84
中国特色社会主义理论与实践研究  学分2 成绩90
自然辩证法概论 学分1 成绩92
食品科学研究专题 学分3 成绩88</t>
  </si>
  <si>
    <r>
      <rPr>
        <sz val="12"/>
        <color rgb="FFFF0000"/>
        <rFont val="仿宋"/>
        <charset val="134"/>
      </rPr>
      <t>食品学院第十届综述大赛参与 0.1分（算0.2分）</t>
    </r>
    <r>
      <rPr>
        <sz val="12"/>
        <rFont val="仿宋"/>
        <charset val="134"/>
      </rPr>
      <t xml:space="preserve">
食品生物技术大会0.2分</t>
    </r>
  </si>
  <si>
    <t>食品学院院运会参与</t>
  </si>
  <si>
    <t>食品加工与安全</t>
  </si>
  <si>
    <t>2020级</t>
  </si>
  <si>
    <t>李小红</t>
  </si>
  <si>
    <t>林捷</t>
  </si>
  <si>
    <t>（1）三星宿舍0.6分 （2）2020级食品加与安全3班心理委员 1分（3）参加学术讲座0.2分（4）在华南农业大学食品学院第90期党校期间，获得“优秀班干”称号0.5分（5）致家长的一封信 0.1分</t>
  </si>
  <si>
    <t>（1）三星宿舍0.6分 （2）2020级食品加与安全3班心理委员 1分(3)致家长的一封信 0.1分</t>
  </si>
  <si>
    <t>总学分：22     绩点平均分：89.50，  绩点平均分*0.3：26.85</t>
  </si>
  <si>
    <t>（1）食品学院第十届综述大赛参与 0.2分（2）学术讲座</t>
  </si>
  <si>
    <t>（1）食品学院院运会参与0.2分；（2）女子篮球选拔0.2分（3）参加三下乡--食品安全科普行社会实践活动0.5分</t>
  </si>
  <si>
    <t>（1）食品学院院运会参与0.2分；（2）女子篮球选拔0.2分</t>
  </si>
  <si>
    <t>詹磊</t>
  </si>
  <si>
    <t>2020级硕士3班</t>
  </si>
  <si>
    <t>黄思苑</t>
  </si>
  <si>
    <t>一星宿舍0.2 给家长的一封信0.1</t>
  </si>
  <si>
    <t>绩点平均分89.59*0.3=26.89</t>
  </si>
  <si>
    <t>食品工业科技论文一篇7分，两项公开发明专利8分,综述大赛0.2</t>
  </si>
  <si>
    <t>食品工业科技论文一篇7分，两项公开发明专利8分,综述大赛</t>
  </si>
  <si>
    <t>田径运动会方阵</t>
  </si>
  <si>
    <t>黄立标</t>
  </si>
  <si>
    <t>华建新</t>
  </si>
  <si>
    <t xml:space="preserve">（1）四星宿舍 华建新 0.8分 
（2）20级硕士3班团支书 2分
（3）参加非学术讲座“情绪调节与压力管理” 0.2分
（4）参加非学术讲座“有效利用专利信息，持续提升专利质量” 0.2分
（5）参加《致家长一封信》活动 0.1分
（6）所在支部为先进党支部 0.2分
</t>
  </si>
  <si>
    <t xml:space="preserve">绩点平均分：91.70分
绩点平均分*0.3：27.51分
</t>
  </si>
  <si>
    <t xml:space="preserve">（1）食品学院第十届综述大赛参与  0.2分
（2）2020年“丁颖杯”发明创意大赛参与  0.2分
（3）参加食品生物技术大会会议  0.2分
</t>
  </si>
  <si>
    <t>（1）2020年食品学院第27届田径运动会参与  0.2分；
（2）2020年食品学院第27届田径运动会方阵参与  0.2分；
（3）2020年食品学院男子篮球选拔参与  0.2分；
（4）2021年食品学院专业篮球赛男子选拔赛参与  0.2分；
（5）2021年食品学院专业篮球赛参与  0.2分。
（6）2020年中国大学生3x3篮球联赛广东赛区（华南农业大学分赛区）校内选拔赛参与  0.2分</t>
  </si>
  <si>
    <t>（1）2020年食品学院第27届田径运动会参与  0.2分；
（2）2020年食品学院第27届田径运动会方阵参与  0.2分；
（3）2020年食品学院男子篮球选拔参与  0.2分；
（4）2021年食品学院专业篮球赛男子选拔赛参与  0.2分；
（5）2021年食品学院专业篮球赛参与  0.2分。
（6）2020年中国大学生3x3篮球联赛广东赛区（华南农业大学分赛区）校内选拔赛参与  0.3分</t>
  </si>
  <si>
    <t>何淑娴</t>
  </si>
  <si>
    <t>莫美华</t>
  </si>
  <si>
    <t>（1）四星宿舍 小五山2-211  0.8分
（2）2021.4.21 情绪调节与压力管理讲座 0.2分
（3）2020.12.13 第十期广东中衡山论坛——"教师发展与学科建设"高端论坛 0.2分
（4）2020.10.国际形势与中国航天发展 0.2分
（5）2020.12.16华南农业大学就业指导中心讲座：破疫新生力量-数字化思维应对就业困难 0.2分
（6）2021.6.1 华南农业大学食品学院“致家长一封信”  0.1分                                                                                                            （7）2021.4.22有效利用专利信息，持续提升专利质量0.2分
（8）2020.11.22 第二届全国食品生物技术大会会议 -0.2分</t>
  </si>
  <si>
    <t>（1）食品微生物基因工程实验技术  87 分  3学分
（2）论文写作与实验数据处理  83分  2学分
（3）现代知识产权与保护  91分  1学分
（4）如何写好科研论文(MOOC)  91分  2学分
（5）食品加工与贮运专题  89分  3学分
（6）食品质量安全控制与案例分析  94分  3学分
（7）现代农业创新与乡村振兴战略  94分  2学分
（8）硕士生英语  92分  3学分
（9）中国特色社会主义理论与实践研究  96分  2学分
（10）马克思主义与社会科学方法论  97分  1学分
绩点平均分：91</t>
  </si>
  <si>
    <t>（1）食品学院院运会参与0.2分
（2）食品学院田径运动会方阵参与人员0.2分
（3）“学四史、守初心、担使命"征文活动 0.2分</t>
  </si>
  <si>
    <t>无</t>
  </si>
  <si>
    <t>黄榆舒</t>
  </si>
  <si>
    <t>（1）一星宿舍0.2分 ;(2)致家长的一封信0.1分;(3)食品学院功能食品研究生党支部荣获先进党支部 0.2分;(4)20210421情绪调节与压力管理讲座 0.2分;(5)20210429食品大讲堂第九期0.2分;(6)20210509-布衣院士时代报告剧0.2分;(7)《有效利用专利信息，持续提升专利质量》0.2分</t>
  </si>
  <si>
    <t>绩点平均分88.09*0.3=26.43</t>
  </si>
  <si>
    <t>（1）综述大赛0.2分;</t>
  </si>
  <si>
    <t>（1）食品学院院运会参与方阵 0.2分；（2）食品学院院运会参与女子400米0.2分</t>
  </si>
  <si>
    <t>何维</t>
  </si>
  <si>
    <t>二星宿舍 0.4分致家长的一封信 0.1分</t>
  </si>
  <si>
    <t>二星宿舍 0.4分；致家长一封信0.1</t>
  </si>
  <si>
    <t>食品添加剂研究专题 88（2学分）信息检索与文献写作 93（1学分）实验动物学89（2学分）食品加工与贮运专题90（3学分）食品质量安全控制与案例分析88（3学分）高级食品化学88（2学分）现代农业创新与乡村振兴战略91（2学分）硕士生英语90（3学分）中国特色社会主义理论与实践研究89（2学分）自然辩证法概论94 （1学分）天然产物化学89（2学分）</t>
  </si>
  <si>
    <t>平均绩点=26.86 平均绩点*0.3=89.52</t>
  </si>
  <si>
    <t>食品添加剂研究专题 88（2学分）信息检索与文献写作 93（1学分）实验动物学89（2学分）食品加工与贮运专题90（3学分）食品质量安全控制与案例分析88（3学分）高级食品化学88（2学分）现代农业创新与乡村振兴战略91（2学分）硕士生英语90（3学分）中国特色社会主义理论与实践研究89（2学分）自然辩证法概论94 （1学分）天然产物化学89（2学分）平均绩点=26.86 平均绩点*0.3=89.52</t>
  </si>
  <si>
    <t>综述大赛 0.1分</t>
  </si>
  <si>
    <t>综述大赛加0.2分；生物技术大会0.2分</t>
  </si>
  <si>
    <t>学习成绩算错</t>
  </si>
  <si>
    <t>2020级硕士4班</t>
  </si>
  <si>
    <t>林雨锜</t>
  </si>
  <si>
    <t>（1）二星宿舍 0.4 分；（2）致家长的一封信0.1分；（3）先进团支部团员加分0.2分</t>
  </si>
  <si>
    <t>学习成绩：天然产物化学，96，学分2；食品营养与功能性食品研究专题，95，学分2分；食品质量安全检测新技术进展，89，学分2；如何写好科研论文(MOOC)，90，学分1；食品加工与贮运专题，92，学分3；食品质量安全控制与案例分析，90，学分3；现代农业创新与乡村振兴战略，97，学分2；硕士生英语，90，学分3；中国特色社会主义理论与实践研究，93，学分2；自然辩证法概论，94，学分1；绩点平均分：92.6，92.6*0.3=27.78</t>
  </si>
  <si>
    <t>（1）SCI 3区（Potential therapeutic targets and molecular details of anthocyan-treated inflammatory bowel disease: a systematic bioinformatics analysis of network pharmacology，RSC Advance，2021.02）18分；
（2）SCI 2区（Exploring the Emerging Role of the Gut Microbiota and Tumor Microenvironment in Cancer Immunotherapy，Frontiers in Immunology，2021.01）6分；
（3）专利公开（一种抗真菌2-甲氧基-1,4-萘醌基荧光碳点的制备方法及应用，2021.02）4分；
（4）食品学院综述大赛参与 0.2分；
（5）食品学院首届研究生学术论坛参赛0.2分；
（6）第十三届实验技能创新大赛之“小芒人”初赛参赛0.2分</t>
  </si>
  <si>
    <t>（1）SCI 3区（Potential therapeutic targets and molecular details of anthocyan-treated inflammatory bowel disease: a systematic bioinformatics analysis of network pharmacology，RSC Advance，2021.02）18分；
（2）SCI 2区（Exploring the Emerging Role of the Gut Microbiota and Tumor Microenvironment in Cancer Immunotherapy，Frontiers in Immunology，2021.01）4分；
（3）专利公开（一种抗真菌2-甲氧基-1,4-萘醌基荧光碳点的制备方法及应用，2021.02）4分；
（4）食品学院综述大赛参与 0.2分；
（5）食品学院首届研究生学术论坛参赛0.2分；
（6）第十三届实验技能创新大赛之“小芒人”初赛参赛0.2分</t>
  </si>
  <si>
    <t>（1）2020年食品学院第27届田径运动会参赛0.2分；（2）食品学院21年乒乓球赛参与0.2分；（3）食品学院第27届运动会方阵参与 0.2分</t>
  </si>
  <si>
    <t>55.58
区耿华</t>
  </si>
  <si>
    <t>学业成绩算错0.1分 SCI2区文章 共同作者计算有误</t>
  </si>
  <si>
    <t>仇润康</t>
  </si>
  <si>
    <t>唐小华</t>
  </si>
  <si>
    <t>胡文锋</t>
  </si>
  <si>
    <t xml:space="preserve">（1）“先进团支部”，硕士4班，0.2分； 
（2）非学术性讲座，0.6分；
2020.12.23在食品学院212参加食品大讲堂第七期；
2021.04.29在食品学院212参加食品大讲堂第九期；
2020.12.13在红满堂参加第十期广东中衡山论坛-“教师发展与学科建设”高
端论坛）；
（3）四星级宿舍，小五山2-225，0.8分；
（4）食品学院第十四届第三任研究生会工作人员（党建部）， 1分； 
（5）红旗研究生会，0.2分；
（6）第90期入党积极分子督导员，1分；
（7）华南农业大学食品学院“致家长一封信”活动，0.1分；
</t>
  </si>
  <si>
    <r>
      <rPr>
        <sz val="12"/>
        <color theme="1"/>
        <rFont val="仿宋"/>
        <charset val="134"/>
      </rPr>
      <t>（1）“先进团支部”，硕士4班，0.2分； 
（2）非学术性讲座，0.6分；
2020.12.23在食品学院212参加食品大讲堂第七期；
2021.04.29在食品学院212参加食品大讲堂第九期；
2020.12.13在红满堂参加第十期广东中衡山论坛-“教师发展与学科建设”高
端论坛）；
（3）四星级宿舍，小五山2-225，0.8分；
（4）食品学院第十四届第三任研究生会工作人员（党建部）， 1分； 
（5）红旗研究生会，0.2分；
（6）第90期入党积极分子督导员，1分；</t>
    </r>
    <r>
      <rPr>
        <sz val="12"/>
        <color rgb="FFFF0000"/>
        <rFont val="仿宋"/>
        <charset val="134"/>
      </rPr>
      <t>（不重复加分）</t>
    </r>
    <r>
      <rPr>
        <sz val="12"/>
        <color theme="1"/>
        <rFont val="仿宋"/>
        <charset val="134"/>
      </rPr>
      <t xml:space="preserve">
（7）华南农业大学食品学院“致家长一封信”活动，0.1分；
</t>
    </r>
  </si>
  <si>
    <t xml:space="preserve">（1）“先进团支部”，硕士4班，0.2分； 
（2）非学术性讲座，0.6分；
2020.12.23在食品学院212参加食品大讲堂第七期；
2021.04.29在食品学院212参加食品大讲堂第九期；
2020.12.13在红满堂参加第十期广东中衡山论坛-“教师发展与学科建设”高
端论坛）；
（3）四星级宿舍，小五山2-225，0.8分；
（4）食品学院第十四届第三任研究生会工作人员（党建部）， 1分； 
（5）红旗研究生会，0.2分；
（7）华南农业大学食品学院“致家长一封信”活动，0.1分；
</t>
  </si>
  <si>
    <t xml:space="preserve">（1） 发酵工程85分（学分3分）；
（2） 食品微生物学进展专题88分（学分2分）；
（3） 信息检索与文献写作93分（学分1分）；
（4） 如何写好科研论文（MOOC）92分（学分2分）；
（5） 食品加工与贮运专题88分（学分3分）；
（6） 食品质量安全控制与案例分析90分（学分3分）；
（7） 现代农业创新与乡村振兴战略87分（学分2分）；
（8） 硕士生英语94分（学分3分）；
（9） 中国特色社会主义理论与实践研究90分（学分2分）；
（10） 自然辩证法概论89分（学分1分） 
总学分：22分
绩点平均分：89.41分
学习成绩得分：89.41*0.3=26.82
</t>
  </si>
  <si>
    <t xml:space="preserve">（1）2021.08.15在食用菌学报北大中文核心期刊发表《食药用菌菌丝体应用研究进展》  5分
（2）食品学院第十届综述大赛参与   0.2分
（3）2021年“创客杯”大学生创新创业大赛，银奖     0.4分
（4）第七届中国国际“互联网+”大学生创新创业大赛参与  0.2分
（5）学术性讲座，0.2分
2020.11.22在广州白云国际会议中心参加第二届全国食品生物技术大会会议
</t>
  </si>
  <si>
    <t xml:space="preserve">（1）2021.08.15在食用菌学报北大中文核心期刊发表《食药用菌菌丝体应用研究进展》  5分
（2）食品学院第十届综述大赛参与   0.2分
（3）2021年“创客杯”大学生创新创业大赛，银奖     0.5分
（4）第七届中国国际“互联网+”大学生创新创业大赛参与  0.2分
（5）学术性讲座，0.2分
2020.11.22在广州白云国际会议中心参加第二届全国食品生物技术大会会议
</t>
  </si>
  <si>
    <t xml:space="preserve">（1）2020.10.31华山运动场参加食品学院第27届田径运动会方阵参与人员0.2分
（2）2020.10.31华山运动场参加食品学院第27届田径运动会参加400m    0.2分
（3）2021.04.18燕山运动场参加华南农业大学研究生趣味运动会，第二名  0.4分
</t>
  </si>
  <si>
    <t>36.52张敏</t>
  </si>
  <si>
    <t>缺少9.30号之前的检索证明</t>
  </si>
  <si>
    <t>孔晓慧</t>
  </si>
  <si>
    <t>吴锦源</t>
  </si>
  <si>
    <t>（1）食品学院团委优秀干事 1分；
（2）非学术性讲座 0.8分；（第5、7期食品大讲堂；布衣院士时代剧；中衡山论坛）
（3）先进团支部 0.2分；
（4）红旗研究生会 0.2分；
（5）二星宿舍 小五山3栋121  0.4分 ；
（6）食品学院团委实践部干事 1分；
（7）致家长的一封信 0.1分；
（8）先进党支部 0.2分</t>
  </si>
  <si>
    <t>仪器分析：92（3）
食品添加剂研究专题：92（2）
高级食品化学：87（2）
食品质量安全检测新技术进展：80（2）
如何写好科研论文：93（2）
食品加工与贮运专题：91（3）
食品质量安全控制与案例分析：92（3）
中国特色社会主义理论与实践研究：90（2)
马克思主义与社会科学方法论:92（1）
现代农业创新与乡村振兴战略：98（2）
硕士生英语：90（3）
绩点平均分：（92*3+92*2+87*2+80*2+93*2+91*3+92*3+90*2+92*1+98*2+90*3）/（3+2+2+2+2+3+3+2+1+2+3）＝90.68
学习成绩得分：绩点平均分*0.3＝90.68*0.3＝27.204分</t>
  </si>
  <si>
    <t>（1）食品学院第十届综述大赛参与 0.2分；
（2）“丁颖杯”发明创意大赛 参赛 0.2分；
（3）学术讲座：0.2分；（食品生物技术大会会议）
（4）第十三届实验技能创新大赛 0.2分；</t>
  </si>
  <si>
    <t>（1）食品学院男篮院队选拔0.2分； 
（2）食品学院院篮球赛选拔 0.2分；
（3）中国大学生3*3篮球联赛 0.3分；
（4）食品学院院运会立定跳远 0.2分；
（5）食品学院院运会方阵 0.2分；
（6）趣味运动会 0.2分；
（7）食品学院乒乓球赛 0.2分；
（8）水运会50m蛙泳 0.2分；
（9）第五届全国大学生环保知识竞赛优秀奖 0.15分；
（10）2021年全国大学生组织管理能力大赛获得校级赛三等奖 0.3分；
（11）2021年全国大学生语言文字能力 优秀奖 0.15；
（9、10、11项达到加分上限，计0.5分）</t>
  </si>
  <si>
    <t>34.1
区耿华</t>
  </si>
  <si>
    <t>邹优花</t>
  </si>
  <si>
    <t>谢洁微</t>
  </si>
  <si>
    <t xml:space="preserve">（1）优秀学生干部 1分（不重复加分）  
（2）优秀团员（院级） 0.5分  
（3）“教师发展与学科建设”高端论坛 0.2分       
（4）2020-2021学年第二期青年大学习“先进团支部” 0.2分
（5）三星宿舍 2栋110  0.6分  
（6）20级硕士4班团支书 2分 
华南农业大学食品学院“致家长一封信”活动 0.1分 </t>
  </si>
  <si>
    <t xml:space="preserve">
（2）优秀团员（院级） 0.5分  
（3）“教师发展与学科建设”高端论坛 0.2分       
（4）2020-2021学年第二期青年大学习“先进团支部” 0.2分
（5）三星宿舍 2栋110  0.6分  
（6）20级硕士4班团支书 2分 
华南农业大学食品学院“致家长一封信”活动 0.1分 </t>
  </si>
  <si>
    <t xml:space="preserve">（1）优秀学生干部 1分
（2）优秀团员（院级） 0.5分  
（3）“教师发展与学科建设”高端论坛 0.2分       
（4）2020-2021学年第二期青年大学习“先进团支部” 0.2分
（5）三星宿舍 2栋110  0.6分  
（6）20级硕士4班团支书 2分 
华南农业大学食品学院“致家长一封信”活动 0.1分 </t>
  </si>
  <si>
    <t>（1）发酵工程84分 学分3  
（2）食品微生物进展专题90分 学分2
（3）信息检索与文献写作93分 学分1  
（4）如何写好科研论文（MOOC）92分 学分2  
（5）食品加工与贮运专题90分 学分3  
（6）食品质量安全控制与案例分析90分 学分3  
（7）现代农业创新与乡村振兴战略89分 学分2  
（8）硕士英语96分 学分3  
（9）中国特色社会主义理论与实践研究89分 学分2  
（10）自然辩证法94分 学分1
总学分：22分；  绩点平均分：90.32分； 绩点平均分*30%：27.10分</t>
  </si>
  <si>
    <t>(1)2021年华南农业大学“创客杯”大学生创新创业大赛银奖 0.5分
(2)2020-2021年度研究生文献综述大赛0.2分
（3）第七届中国国际“互联网+”大学生创新创业大赛 0.2分</t>
  </si>
  <si>
    <t>(1)2021年华南农业大学“创客杯”大学生创新创业大赛银奖 0.4分
(2)2020-2021年度研究生文献综述大赛0.2分
（3）第七届中国国际“互联网+”大学生创新创业大赛 0.2分</t>
  </si>
  <si>
    <t>(1)2021年华南农业大学“创客杯”大学生创新创业大赛银奖 0.4分
(2)2020-2021年度研究生文献综述大赛0.2分</t>
  </si>
  <si>
    <t>2020年食品学院第27届田径运动会方阵</t>
  </si>
  <si>
    <t>2020年食品学院第27届田径运动会方阵，第七届中国国际“互联网+”大学生创新创业大赛 0.1分</t>
  </si>
  <si>
    <t>31.7张敏</t>
  </si>
  <si>
    <t>莫惠欣</t>
  </si>
  <si>
    <t>韦晓群</t>
  </si>
  <si>
    <t xml:space="preserve">（1）2020-2021学年第二学期青年大学习“先进团支部” ，0.2分； 
（2）三星宿舍 小五山2栋215，0.6分 ；
（3） 第十期广东中衡山论坛，0.2分；
（4） 转发《致家长的一封信》的短信，0.1分；
</t>
  </si>
  <si>
    <r>
      <rPr>
        <sz val="12"/>
        <color theme="1"/>
        <rFont val="仿宋"/>
        <charset val="134"/>
      </rPr>
      <t>(1)</t>
    </r>
    <r>
      <rPr>
        <sz val="12"/>
        <color theme="1"/>
        <rFont val="等线"/>
        <charset val="134"/>
      </rPr>
      <t xml:space="preserve">	</t>
    </r>
    <r>
      <rPr>
        <sz val="12"/>
        <color theme="1"/>
        <rFont val="仿宋"/>
        <charset val="134"/>
      </rPr>
      <t>现代农业创新与乡村振兴战略 92  2分
(2)</t>
    </r>
    <r>
      <rPr>
        <sz val="12"/>
        <color theme="1"/>
        <rFont val="等线"/>
        <charset val="134"/>
      </rPr>
      <t xml:space="preserve">	</t>
    </r>
    <r>
      <rPr>
        <sz val="12"/>
        <color theme="1"/>
        <rFont val="仿宋"/>
        <charset val="134"/>
      </rPr>
      <t>硕士生英语 90  3分
(3)</t>
    </r>
    <r>
      <rPr>
        <sz val="12"/>
        <color theme="1"/>
        <rFont val="等线"/>
        <charset val="134"/>
      </rPr>
      <t xml:space="preserve">	</t>
    </r>
    <r>
      <rPr>
        <sz val="12"/>
        <color theme="1"/>
        <rFont val="仿宋"/>
        <charset val="134"/>
      </rPr>
      <t>中国特色社会主义理论与实践研究 89  2分
(4)</t>
    </r>
    <r>
      <rPr>
        <sz val="12"/>
        <color theme="1"/>
        <rFont val="等线"/>
        <charset val="134"/>
      </rPr>
      <t xml:space="preserve">	</t>
    </r>
    <r>
      <rPr>
        <sz val="12"/>
        <color theme="1"/>
        <rFont val="仿宋"/>
        <charset val="134"/>
      </rPr>
      <t>食品与健康及保健食品开发趋势专题 93  2分
(5)</t>
    </r>
    <r>
      <rPr>
        <sz val="12"/>
        <color theme="1"/>
        <rFont val="等线"/>
        <charset val="134"/>
      </rPr>
      <t xml:space="preserve">	</t>
    </r>
    <r>
      <rPr>
        <sz val="12"/>
        <color theme="1"/>
        <rFont val="仿宋"/>
        <charset val="134"/>
      </rPr>
      <t>智能制造与食品加工 92  1分
(6)</t>
    </r>
    <r>
      <rPr>
        <sz val="12"/>
        <color theme="1"/>
        <rFont val="等线"/>
        <charset val="134"/>
      </rPr>
      <t xml:space="preserve">	</t>
    </r>
    <r>
      <rPr>
        <sz val="12"/>
        <color theme="1"/>
        <rFont val="仿宋"/>
        <charset val="134"/>
      </rPr>
      <t>食品加工与贮运专题 88  3分
(7)</t>
    </r>
    <r>
      <rPr>
        <sz val="12"/>
        <color theme="1"/>
        <rFont val="等线"/>
        <charset val="134"/>
      </rPr>
      <t xml:space="preserve">	</t>
    </r>
    <r>
      <rPr>
        <sz val="12"/>
        <color theme="1"/>
        <rFont val="仿宋"/>
        <charset val="134"/>
      </rPr>
      <t>食品质量安全检测新技术进展 89  2分
(8)</t>
    </r>
    <r>
      <rPr>
        <sz val="12"/>
        <color theme="1"/>
        <rFont val="等线"/>
        <charset val="134"/>
      </rPr>
      <t xml:space="preserve">	</t>
    </r>
    <r>
      <rPr>
        <sz val="12"/>
        <color theme="1"/>
        <rFont val="仿宋"/>
        <charset val="134"/>
      </rPr>
      <t>马克思主义与社会科学方法论 92  1分
(9)</t>
    </r>
    <r>
      <rPr>
        <sz val="12"/>
        <color theme="1"/>
        <rFont val="等线"/>
        <charset val="134"/>
      </rPr>
      <t xml:space="preserve">	</t>
    </r>
    <r>
      <rPr>
        <sz val="12"/>
        <color theme="1"/>
        <rFont val="仿宋"/>
        <charset val="134"/>
      </rPr>
      <t>食品质量安全控制与案例分析 88  3分
(10)</t>
    </r>
    <r>
      <rPr>
        <sz val="12"/>
        <color theme="1"/>
        <rFont val="等线"/>
        <charset val="134"/>
      </rPr>
      <t xml:space="preserve">	</t>
    </r>
    <r>
      <rPr>
        <sz val="12"/>
        <color theme="1"/>
        <rFont val="仿宋"/>
        <charset val="134"/>
      </rPr>
      <t>现代知识产权与保护  88  1分
(11)</t>
    </r>
    <r>
      <rPr>
        <sz val="12"/>
        <color theme="1"/>
        <rFont val="等线"/>
        <charset val="134"/>
      </rPr>
      <t xml:space="preserve">	</t>
    </r>
    <r>
      <rPr>
        <sz val="12"/>
        <color theme="1"/>
        <rFont val="仿宋"/>
        <charset val="134"/>
      </rPr>
      <t xml:space="preserve">如何写好科研论文(MOOC) 93  2分
绩点平均分：（92*2+90*3+89*2+93*2+92*1+88*3+89*2+92*1+88*3+88*1+93*2）/22= 90.09091
绩点平均分*0.3：27.03
</t>
    </r>
  </si>
  <si>
    <t xml:space="preserve">（1）发明专利已公开（申请号202110343637.0，申请公布日2021.07. 06） ，4分；
（2）综述大赛参与分，0.2分；
（3）第二届全国食品生物技术大会会议缺席，-0.2分；
</t>
  </si>
  <si>
    <r>
      <rPr>
        <sz val="12"/>
        <color theme="1"/>
        <rFont val="仿宋"/>
        <charset val="134"/>
      </rPr>
      <t>（1）</t>
    </r>
    <r>
      <rPr>
        <sz val="12"/>
        <color theme="1"/>
        <rFont val="等线"/>
        <charset val="134"/>
      </rPr>
      <t xml:space="preserve">	</t>
    </r>
    <r>
      <rPr>
        <sz val="12"/>
        <color theme="1"/>
        <rFont val="仿宋"/>
        <charset val="134"/>
      </rPr>
      <t>食品学院院运会参与立定跳远，0.2分； 
（2）</t>
    </r>
    <r>
      <rPr>
        <sz val="12"/>
        <color theme="1"/>
        <rFont val="等线"/>
        <charset val="134"/>
      </rPr>
      <t xml:space="preserve">	</t>
    </r>
    <r>
      <rPr>
        <sz val="12"/>
        <color theme="1"/>
        <rFont val="仿宋"/>
        <charset val="134"/>
      </rPr>
      <t xml:space="preserve">食品学院院运会参与方阵，0.2分；
</t>
    </r>
  </si>
  <si>
    <t>32.53
阮蕴莹</t>
  </si>
  <si>
    <t>庞艺萌</t>
  </si>
  <si>
    <t>李向梅</t>
  </si>
  <si>
    <t>（1）20级硕士4班班长 2分
（2）四星宿舍 小五山2栋116 0.8分
（3）优秀学生干部 1分
（4）先进团支部0.2分
（5）布衣院士非学术讲座 0.2分
（6）2021.4.21情绪调节与压力管理讲座 0.2分
（7）2021.04.29-食品大讲堂第九期 0.2分
（8）给家长的一封信短信 0.1分</t>
  </si>
  <si>
    <r>
      <rPr>
        <sz val="12"/>
        <color theme="1"/>
        <rFont val="仿宋"/>
        <charset val="134"/>
      </rPr>
      <t>天然产物化学</t>
    </r>
    <r>
      <rPr>
        <sz val="12"/>
        <color theme="1"/>
        <rFont val="等线"/>
        <charset val="134"/>
      </rPr>
      <t xml:space="preserve">	</t>
    </r>
    <r>
      <rPr>
        <sz val="12"/>
        <color theme="1"/>
        <rFont val="仿宋"/>
        <charset val="134"/>
      </rPr>
      <t>学分2</t>
    </r>
    <r>
      <rPr>
        <sz val="12"/>
        <color theme="1"/>
        <rFont val="等线"/>
        <charset val="134"/>
      </rPr>
      <t xml:space="preserve">	</t>
    </r>
    <r>
      <rPr>
        <sz val="12"/>
        <color theme="1"/>
        <rFont val="仿宋"/>
        <charset val="134"/>
      </rPr>
      <t>成绩90
食品质量安全检测新技术进展</t>
    </r>
    <r>
      <rPr>
        <sz val="12"/>
        <color theme="1"/>
        <rFont val="等线"/>
        <charset val="134"/>
      </rPr>
      <t xml:space="preserve">	</t>
    </r>
    <r>
      <rPr>
        <sz val="12"/>
        <color theme="1"/>
        <rFont val="仿宋"/>
        <charset val="134"/>
      </rPr>
      <t>学分2</t>
    </r>
    <r>
      <rPr>
        <sz val="12"/>
        <color theme="1"/>
        <rFont val="等线"/>
        <charset val="134"/>
      </rPr>
      <t xml:space="preserve">	</t>
    </r>
    <r>
      <rPr>
        <sz val="12"/>
        <color theme="1"/>
        <rFont val="仿宋"/>
        <charset val="134"/>
      </rPr>
      <t>成绩86
分子细胞生物学</t>
    </r>
    <r>
      <rPr>
        <sz val="12"/>
        <color theme="1"/>
        <rFont val="等线"/>
        <charset val="134"/>
      </rPr>
      <t xml:space="preserve">	</t>
    </r>
    <r>
      <rPr>
        <sz val="12"/>
        <color theme="1"/>
        <rFont val="仿宋"/>
        <charset val="134"/>
      </rPr>
      <t>学分2</t>
    </r>
    <r>
      <rPr>
        <sz val="12"/>
        <color theme="1"/>
        <rFont val="等线"/>
        <charset val="134"/>
      </rPr>
      <t xml:space="preserve">	</t>
    </r>
    <r>
      <rPr>
        <sz val="12"/>
        <color theme="1"/>
        <rFont val="仿宋"/>
        <charset val="134"/>
      </rPr>
      <t>成绩90
文献管理与信息分析（MOOC）</t>
    </r>
    <r>
      <rPr>
        <sz val="12"/>
        <color theme="1"/>
        <rFont val="等线"/>
        <charset val="134"/>
      </rPr>
      <t xml:space="preserve">	</t>
    </r>
    <r>
      <rPr>
        <sz val="12"/>
        <color theme="1"/>
        <rFont val="仿宋"/>
        <charset val="134"/>
      </rPr>
      <t>学分2</t>
    </r>
    <r>
      <rPr>
        <sz val="12"/>
        <color theme="1"/>
        <rFont val="等线"/>
        <charset val="134"/>
      </rPr>
      <t xml:space="preserve">	</t>
    </r>
    <r>
      <rPr>
        <sz val="12"/>
        <color theme="1"/>
        <rFont val="仿宋"/>
        <charset val="134"/>
      </rPr>
      <t>成绩84
食品加工与贮运专题</t>
    </r>
    <r>
      <rPr>
        <sz val="12"/>
        <color theme="1"/>
        <rFont val="等线"/>
        <charset val="134"/>
      </rPr>
      <t xml:space="preserve">	</t>
    </r>
    <r>
      <rPr>
        <sz val="12"/>
        <color theme="1"/>
        <rFont val="仿宋"/>
        <charset val="134"/>
      </rPr>
      <t>学分3</t>
    </r>
    <r>
      <rPr>
        <sz val="12"/>
        <color theme="1"/>
        <rFont val="等线"/>
        <charset val="134"/>
      </rPr>
      <t xml:space="preserve">	</t>
    </r>
    <r>
      <rPr>
        <sz val="12"/>
        <color theme="1"/>
        <rFont val="仿宋"/>
        <charset val="134"/>
      </rPr>
      <t>成绩89
食品质量安全控制与案例分析</t>
    </r>
    <r>
      <rPr>
        <sz val="12"/>
        <color theme="1"/>
        <rFont val="等线"/>
        <charset val="134"/>
      </rPr>
      <t xml:space="preserve">	</t>
    </r>
    <r>
      <rPr>
        <sz val="12"/>
        <color theme="1"/>
        <rFont val="仿宋"/>
        <charset val="134"/>
      </rPr>
      <t>学分3</t>
    </r>
    <r>
      <rPr>
        <sz val="12"/>
        <color theme="1"/>
        <rFont val="等线"/>
        <charset val="134"/>
      </rPr>
      <t xml:space="preserve">	</t>
    </r>
    <r>
      <rPr>
        <sz val="12"/>
        <color theme="1"/>
        <rFont val="仿宋"/>
        <charset val="134"/>
      </rPr>
      <t>成绩90
现代农业创新与乡村振兴战略</t>
    </r>
    <r>
      <rPr>
        <sz val="12"/>
        <color theme="1"/>
        <rFont val="等线"/>
        <charset val="134"/>
      </rPr>
      <t xml:space="preserve">	</t>
    </r>
    <r>
      <rPr>
        <sz val="12"/>
        <color theme="1"/>
        <rFont val="仿宋"/>
        <charset val="134"/>
      </rPr>
      <t>学分2</t>
    </r>
    <r>
      <rPr>
        <sz val="12"/>
        <color theme="1"/>
        <rFont val="等线"/>
        <charset val="134"/>
      </rPr>
      <t xml:space="preserve">	</t>
    </r>
    <r>
      <rPr>
        <sz val="12"/>
        <color theme="1"/>
        <rFont val="仿宋"/>
        <charset val="134"/>
      </rPr>
      <t>成绩96
硕士生英语</t>
    </r>
    <r>
      <rPr>
        <sz val="12"/>
        <color theme="1"/>
        <rFont val="等线"/>
        <charset val="134"/>
      </rPr>
      <t xml:space="preserve">	</t>
    </r>
    <r>
      <rPr>
        <sz val="12"/>
        <color theme="1"/>
        <rFont val="仿宋"/>
        <charset val="134"/>
      </rPr>
      <t>学分3</t>
    </r>
    <r>
      <rPr>
        <sz val="12"/>
        <color theme="1"/>
        <rFont val="等线"/>
        <charset val="134"/>
      </rPr>
      <t xml:space="preserve">	</t>
    </r>
    <r>
      <rPr>
        <sz val="12"/>
        <color theme="1"/>
        <rFont val="仿宋"/>
        <charset val="134"/>
      </rPr>
      <t>成绩89
中国特色社会主义理论与实践研究</t>
    </r>
    <r>
      <rPr>
        <sz val="12"/>
        <color theme="1"/>
        <rFont val="等线"/>
        <charset val="134"/>
      </rPr>
      <t xml:space="preserve">	</t>
    </r>
    <r>
      <rPr>
        <sz val="12"/>
        <color theme="1"/>
        <rFont val="仿宋"/>
        <charset val="134"/>
      </rPr>
      <t>学分2</t>
    </r>
    <r>
      <rPr>
        <sz val="12"/>
        <color theme="1"/>
        <rFont val="等线"/>
        <charset val="134"/>
      </rPr>
      <t xml:space="preserve">	</t>
    </r>
    <r>
      <rPr>
        <sz val="12"/>
        <color theme="1"/>
        <rFont val="仿宋"/>
        <charset val="134"/>
      </rPr>
      <t>成绩89
自然辩证法概论</t>
    </r>
    <r>
      <rPr>
        <sz val="12"/>
        <color theme="1"/>
        <rFont val="等线"/>
        <charset val="134"/>
      </rPr>
      <t xml:space="preserve">	</t>
    </r>
    <r>
      <rPr>
        <sz val="12"/>
        <color theme="1"/>
        <rFont val="仿宋"/>
        <charset val="134"/>
      </rPr>
      <t>学分1</t>
    </r>
    <r>
      <rPr>
        <sz val="12"/>
        <color theme="1"/>
        <rFont val="等线"/>
        <charset val="134"/>
      </rPr>
      <t xml:space="preserve">	</t>
    </r>
    <r>
      <rPr>
        <sz val="12"/>
        <color theme="1"/>
        <rFont val="仿宋"/>
        <charset val="134"/>
      </rPr>
      <t>成绩90</t>
    </r>
  </si>
  <si>
    <t>（1）食品学院第十届综述大赛参与 0.2分
（2）2020.11.22-食品生物技术大会会议 0.2分</t>
  </si>
  <si>
    <t>（1）食品学院院运会参与铅球赛  0.2分；
（2）参加食品学院篮球选拔赛 0.2分 
（3）食品学院院运会方阵人员 0.2分</t>
  </si>
  <si>
    <t>32.48张敏</t>
  </si>
  <si>
    <t>林诗淇</t>
  </si>
  <si>
    <t xml:space="preserve">（1）三星宿舍 小五山2-223  0.6分 
（2）先进团支部 硕士4班  0.2分
（3）致家长的一封信  0.1分
</t>
  </si>
  <si>
    <t xml:space="preserve">学习成绩
天然产物化学 89  2分
食品质量安全检测新技术进展 89  2分
食品与健康及保健食品开发趋势专题 90  2分
如何写好科研论文(MOOC) 90  2分
食品加工与贮运专题 87  3分
食品质量安全控制与案例分析 90  3分
现代农业创新与乡村振兴战略 86  2分
硕士生英语 95  3分
中国特色社会主义理论与实践研究 90  2分
马克思主义与社会科学方法论 94  1分
绩点平均分：89.91
绩点平均分*0.3：26.97
</t>
  </si>
  <si>
    <t xml:space="preserve">（1）发明专利（一种1-磺酸基-异吲哚半抗原、抗原和抗体及其制备方法与应用，2021.7.9公开） 4分  ；
（2）食品学院第十届综述大赛参与 0.2分
</t>
  </si>
  <si>
    <t xml:space="preserve">（1）食品学院院运会参与方阵  0.2分
（2）食品学院院运会参与仰卧起坐  0.2分
</t>
  </si>
  <si>
    <t>32.47
阮蕴莹</t>
  </si>
  <si>
    <t>刘蔚</t>
  </si>
  <si>
    <t>张钦发</t>
  </si>
  <si>
    <t>（1） 院级优秀干事 1分
（2） 研究生会事务部干事 1分
（3） 《致家长的一封信》0.1
（4） 院级先进团支部0.2分 
（5） 五星宿舍1分
（6） 2020-202年度华南农业大学红旗研究生会（标兵）所属成员0.2分
（7） 第五期食品大讲堂 （非学术讲座）0.2分
（8） 第六期食品大讲堂 （非学术讲座）0.2分
（9） 第七期食品大讲堂 （非学术讲座）0.2分
（10） 第十期广东中衡山论坛 （非学术讲座）0.2分</t>
  </si>
  <si>
    <t xml:space="preserve">（1） 智能制造与食品加工 92  学分1
（2） 信息检索与文献写作  93  学分1
（3） 食品包装进展专题 93  学分2
（4） 现代仪器分析方法与原理 89  学分3
（5） 如何写好科研论文(MOOC) 89  学分2
（6） 食品加工与贮运专题  86  学分3
（7） 食品质量安全控制与案例分析 85  学分3
（8） 现代农业创新与乡村振兴战略 93  学分2
（9） 硕士生英语 89  学分3
（10） 中国特色社会主义理论与实践研究90  学分2
（11）  马克思主义与社会科学方法论 88  学分1
绩点平均分89.13
绩点平均分89.13*0.3=26.74
</t>
  </si>
  <si>
    <t xml:space="preserve">（1）第十三届实验创新技能大赛参赛 0.2分
（2）食品学院第十届综述大赛参与 0.2分
（3）丁颖杯参赛 0.2分
（4）第八届IFF营养与健康两岸学生创新大学参赛 0.2分
（5）第二届全国食品生物技术大会会议（学术讲座）0.2分
</t>
  </si>
  <si>
    <t xml:space="preserve">（1）第十三届实验创新技能大赛参赛 0.2分
（2）食品学院第十届综述大赛参与 0.2分
（3）丁颖杯参赛 0.2分
（4）第八届IFF营养与健康两岸学生创新大赛参赛 0.2分
（5）第二届全国食品生物技术大会会议（学术讲座）0.2分
</t>
  </si>
  <si>
    <t xml:space="preserve">（1） 2020年食品学院第27届田径运动会方阵参与人员证明 0.2分
（2） 2021年食品学院乒乓球参赛人员证明， 0.2分
</t>
  </si>
  <si>
    <t>32.44
阮蕴莹</t>
  </si>
  <si>
    <t>吴珞帮</t>
  </si>
  <si>
    <t>(1)小五山3-122 获四星宿舍  0.8分
(2)2020级硕士4班组织委员  1分
(3)《致家长一封信》活动加分  0.1分
(4)青年大学习“先进团支部”评分  0.2分</t>
  </si>
  <si>
    <t>(1)食品添加剂研究专题94分（学分：2）；(2)高级食品化学91分（学分：2）；(3)现代农业创新与乡村振兴战略92分（学分：2）；(4)硕士英语97分（学分：3）；(5)中国特色社会主义理论与实践研究92分（学分：2）；(6)智能制造与食品加工88分（学分：1）；(7)食品加工与贮运专题88分（学分：3）；(8)食品质量安全控制与案例分析90分（学分：3）；(9)自然辩证法95分（学分：1）；(10)现代知识产权与保护82分（学分：1）；(11)如何写好科研论文92分（学分：2）
总学分：22
绩点平均分:91.45分
学习成绩得分：绩点平均分*0.3：27.436分</t>
  </si>
  <si>
    <t>(1)食品学院第十届综述大赛参与  0.1分
(2)2020年“丁颖杯”发明创意大赛  0.2分
(3)2020年11月22日在广州白云国际会议中心参加食品生物技术大会会议学术讲座  0.2分</t>
  </si>
  <si>
    <t>(1)食品学院第十届综述大赛参与  0.2分
(2)2020年“丁颖杯”发明创意大赛  0.2分
(3)2020年11月22日在广州白云国际会议中心参加食品生物技术大会会议学术讲座  0.2分</t>
  </si>
  <si>
    <t>（1）2020年10月31日在华山运动场参加食品学院院运会项目跳远  0.2分； 
（2）2020年10月29日在启林南运动场参加食品学院第27届田径运动会方阵参与人员  0.2分
（3）2020年10月7日在嵩山运动场参加食品学院男子篮球选拔赛  0.2分
（4）2021年4月18日在华山9栋乒乓球室参加食品学院乒乓球赛  0.2分
（5）2021年5月16日在东区运动场参加食品学院水运会50m自由泳项目  0.2分
（6）2021年3月14日在小五山篮球场参加食品专业篮球男子选拔赛  0.2分
（7）2020年8月23日在国家级报刊第1442期《生命时报》发表《合格猪肉要盖两个章》文章  2分
（8）2020年12月23日在省级报刊第691期《家庭医生》发表《想泡燕麦片，选生的、熟的，还是即食的》文章  2分</t>
  </si>
  <si>
    <t xml:space="preserve">（1）2020年10月31日在华山运动场参加食品学院院运会项目跳远  0.2分； 
（2）2020年10月29日在启林南运动场参加食品学院第27届田径运动会方阵参与人员  0.2分
（3）2020年10月7日在嵩山运动场参加食品学院男子篮球选拔赛  0.2分
（4）2021年4月18日在华山9栋乒乓球室参加食品学院乒乓球赛  0.2分
（5）2021年5月16日在东区运动场参加食品学院水运会50m自由泳项目  0.2分
（6）2021年3月14日在小五山篮球场参加食品专业篮球男子选拔赛  0.2分
</t>
  </si>
  <si>
    <t>31.34张敏</t>
  </si>
  <si>
    <t>刘琳</t>
  </si>
  <si>
    <t>王凯</t>
  </si>
  <si>
    <t>（1）二星宿舍 0.4 分；（2）致家长的一封信0.1分；（3）先进团支部团员加分0.2分（4）第十期广东中衡山论坛—“教师发展与学科建设”高端论坛 0.2分（5）第八期食品大讲堂 0.2分（6）第九期食品大讲堂 0.2分（7）第七期食品大讲堂 0.2分（8）第六期食品大讲堂 0.2分</t>
  </si>
  <si>
    <t>（1）食品加工过程模拟-优化控制88（学分：3）（2）现代农业创新与乡村振兴战略98（学分：2）（3）硕士生英语94（学分：3）（4）中国特色社会主义理论与实践研究90（学分：2）（5）食品与健康级保健食品开发趋势专题93（学分：2）（6）食品加工与贮运专题94（学分：3）（7）食品质量安全控制与案例分析90（学分：3）（8）自然辩证法概论95（学分：1）（9）信息检索与文献写作93（学分：1）（10）如何写好科研论文92（学分：2）</t>
  </si>
  <si>
    <t>（1）食品学院第十届综述大赛参与 0.1分
（2）2020.11.22-食品生物技术大会会议 0.2分（3）第二届“百颐年杯”营养代餐粉研发创新大赛 优胜奖 0.2分（4）第二届徐福记杯产品创新大赛参与0.2分 （5）2021年李锦记杯创新大赛参与 0.2分</t>
  </si>
  <si>
    <t>（1）食品学院第十届综述大赛参与 0.2分
（2）2020.11.22-食品生物技术大会会议 0.2分（3）第二届“百颐年杯”营养代餐粉研发创新大赛 优胜奖 0.2分（4）第二届徐福记杯产品创新大赛参与0.2分 （5）2021年李锦记杯创新大赛参与 0.2分</t>
  </si>
  <si>
    <r>
      <rPr>
        <sz val="12"/>
        <color theme="1"/>
        <rFont val="仿宋"/>
        <charset val="134"/>
      </rPr>
      <t>（1）2020年食品学院第27届田径运动会参赛0.2分；（2）食品学院第27届运动会方阵参与 0.2分（3）非学术竞赛：</t>
    </r>
    <r>
      <rPr>
        <sz val="12"/>
        <color theme="1"/>
        <rFont val="等线"/>
        <charset val="134"/>
      </rPr>
      <t></t>
    </r>
    <r>
      <rPr>
        <sz val="12"/>
        <color theme="1"/>
        <rFont val="仿宋"/>
        <charset val="134"/>
      </rPr>
      <t>线下活动：2020年全国大学生职业发展大赛 二等奖 0.75分</t>
    </r>
    <r>
      <rPr>
        <sz val="12"/>
        <color theme="1"/>
        <rFont val="等线"/>
        <charset val="134"/>
      </rPr>
      <t></t>
    </r>
    <r>
      <rPr>
        <sz val="12"/>
        <color theme="1"/>
        <rFont val="仿宋"/>
        <charset val="134"/>
      </rPr>
      <t xml:space="preserve">线上活动：第五届全国大学生预防艾滋病知识竞赛优秀奖 0.15分
第五届全国大学生环保知识竞赛优秀奖 0.15分
</t>
    </r>
  </si>
  <si>
    <t xml:space="preserve">（1）2020年食品学院第27届田径运动会参赛0.2分；（2）食品学院第27届运动会方阵参与 0.2分（3）非学术竞赛：线上活动：2020年全国大学生职业发展大赛 二等奖 0.75分  第五届全国大学生预防艾滋病知识竞赛优秀奖 0.15分
第五届全国大学生环保知识竞赛优秀奖 0.15分
</t>
  </si>
  <si>
    <t>综述大赛0.1分→0.2分 社会实践线下活动1.05分→0.5分</t>
  </si>
  <si>
    <t>许小玲</t>
  </si>
  <si>
    <t>1.三星宿舍小五山2-110  0.6分
2.两次学院非学术性讲座0.4分（第十期广东中衡山论坛——“教师发展与学科建设”高端论坛、情绪调节与压力管理讲座）
3.2020级硕士4班优秀团支部0.2分
4.参加食品学院“致家长的一封信”活动0.1分
5.食品学院研究生会科技部干事1分 6.第七届中国国际“互联网+”大学生创新创业大赛参与 0.2分</t>
  </si>
  <si>
    <t>1.三星宿舍小五山2-110  0.6分
2.两次学院非学术性讲座0.4分（第十期广东中衡山论坛——“教师发展与学科建设”高端论坛、情绪调节与压力管理讲座）
3.2020级硕士4班优秀团支部0.2分
4.参加食品学院“致家长的一封信”活动0.1分
5.食品学院研究生会科技部干事1分</t>
  </si>
  <si>
    <t>1.发酵工程88分（学分：3）；2.食品微生物学进展专题91分（学分：2）；3.信息检索与文献写作93分（学分：1）；4.如何写好科研论文(MOOC)94分（学分：2）；5.食品加工与贮运专题91分（学分：3）；6.食品质量安全控制与案例分析91分（学分：3）；7.现代农业创新与乡村振兴战略88分（学分：2）；8.硕士生英语95分（学分：3）；9.中国特色社会主义理论与实践研究89分（学分：2）；10.自然辩证法概论93分（学分：1）
总学分22，
绩点平均分=（88*3+91*2+93*1+94*2+91*3+91*3+88*2+95*3+89*2+93*1）/22=91.136
学习成绩得分=绩点平均分*0.3=91.136*0.3=27.34</t>
  </si>
  <si>
    <t>1.食品学院第十届综述大赛参与 0.2分
2.2021年华南农业大学“创客杯”大学生创新创业大赛银奖0.5分
3.第七届中国国际“互联网+”大学生创新创业大赛参与 0.2分
学术性讲座  包装技术与创新之门讲座0.2分</t>
  </si>
  <si>
    <t>1.食品学院第十届综述大赛参与 0.2分
2.2021年华南农业大学“创客杯”大学生创新创业大赛银奖0.4分
3. 包装技术与创新之门讲座0.2分</t>
  </si>
  <si>
    <t>1.食品学院第十届综述大赛参与 0.2分
2.2021年华南农业大学“创客杯”大学生创新创业大赛银奖0.5分
3. 包装技术与创新之门讲座0.2分</t>
  </si>
  <si>
    <r>
      <rPr>
        <sz val="12"/>
        <color theme="1"/>
        <rFont val="仿宋"/>
        <charset val="134"/>
      </rPr>
      <t>1.</t>
    </r>
    <r>
      <rPr>
        <sz val="12"/>
        <color theme="1"/>
        <rFont val="等线"/>
        <charset val="134"/>
      </rPr>
      <t> </t>
    </r>
    <r>
      <rPr>
        <sz val="12"/>
        <color theme="1"/>
        <rFont val="仿宋"/>
        <charset val="134"/>
      </rPr>
      <t>食品学院院运会参与方阵0.2分；2食品学院院运会参加班级女子4*100接力赛0.2分</t>
    </r>
  </si>
  <si>
    <t>31.04张敏</t>
  </si>
  <si>
    <t>2021年华南农业大学“创客杯”大学生创新创业大赛银奖0.5分</t>
  </si>
  <si>
    <t>凌杰</t>
  </si>
  <si>
    <t>（1）先进团支部 0.2分 
（2）四星宿舍 0.8分 （3）食品大讲坛第七期0.2分（非学术）       （4）第十期广东中衡山论坛——“教师发展与学科建设”高端论坛0.2分（非学术）</t>
  </si>
  <si>
    <t>信息检索与文献写作93，学分1
食品包装进展专题92 ，学分2
现代仪器分析方法与原理91，学分3
文献管理与信息分析（MOOC）93，学分2
食品加工与贮运专题88 ，学分3
食品质量安全控制与案例分析91，学分3
现代农业创新与乡村振兴战略97，学分2
硕士生英语90，学分3
中国特色社会主义理论与实践研究87，学分2
马克思主义与社会科学方法论90，学分1
绩点平均分90.97分          学习成绩得分27.29分</t>
  </si>
  <si>
    <t>1..0</t>
  </si>
  <si>
    <t xml:space="preserve">（1）食品学院第十届综述大赛参与 0.2
（2）2020年大学生实验技能创新大赛0.2分；
（3）2020年“丁颖杯”发明创意大赛0.2分；
（4）2021年度第八届IFF营养与健康两岸学生创新大赛0.2分；
（5）食品生物技术大会0.2分（学术）
</t>
  </si>
  <si>
    <t>（1）食品学院院运会参与方阵 0.2分； 
（2）食品学院乒乓球赛0.2分；
（3）2021年食品学院专业篮球赛0.2分；
（4）2021年食品专业篮球赛选拔赛0.2分；
（5）2020食品学院研究生足球选拔赛0.2分；
（6）2020年食品学院研究生篮球选拔赛0.2分；
（7）2020年食品学院27届运动会100米 0.2分；</t>
  </si>
  <si>
    <t>1..4</t>
  </si>
  <si>
    <t>31.09
阮蕴莹</t>
  </si>
  <si>
    <t>杨倩文</t>
  </si>
  <si>
    <t>邹苑</t>
  </si>
  <si>
    <t>(1)小五山2-212 获四星宿舍  0.8分
(2)《致家长一封信》活动加分  0.1分
（3）青年大学习“先进团支部”评分  0.2分（4）国际形势与航天发展 0.2分                               （5）食品大讲堂第七期0.2分</t>
  </si>
  <si>
    <t>（1）高级食品化学：87分（学分：2）（2）食品加工过程模拟-优化-控制：88分（学分：3分）（3）食品与健康级保健食品开发趋势专题：95分（学分：2分）（4)信息检索与文献写作:93分（学分：1分）（5）食品加工与贮运专题：89分（学分：3分）（6）食品质量安全控制与案例分析：90分（学分：3分）（7）现代农业创新与乡村振兴战略：97分（学分：2分）（8）硕士生英语：92分（学分：3分)（9）中国特色社会主义理论与实践研究：89分（学分：2分）（10）自然辩证法概论：87分（学分：1分）学习成绩得分：绩点平均分*0.3＝90.77273*0.3＝27.23分</t>
  </si>
  <si>
    <t>(1)食品学院第十届综述大赛参与  0.2分
(2)2020年11月22日在广州白云国际会议中心参加食品生物技术大会会议学术讲座  0.2分</t>
  </si>
  <si>
    <t>（1）2020年参加食品学院第27届田径运动会方阵参与人员  0.2分（2）2020年参加学院院运会铅球第三名 0.8分；（3）2020年参加校运会参与分 0.3分；（4）2020年研究生足球队招新选拔赛 0.2 分； （5）2021年5月9号东区运动场心临其境大学生心理素质拓展比赛 0.2分</t>
  </si>
  <si>
    <t>30.78张敏</t>
  </si>
  <si>
    <t>学习成绩初审错误</t>
  </si>
  <si>
    <t>复审邹优花</t>
  </si>
  <si>
    <t>涂庆会</t>
  </si>
  <si>
    <r>
      <rPr>
        <sz val="12"/>
        <color rgb="FF000000"/>
        <rFont val="仿宋"/>
        <charset val="134"/>
      </rPr>
      <t>（1）先进团支部</t>
    </r>
    <r>
      <rPr>
        <sz val="12"/>
        <color rgb="FF000000"/>
        <rFont val="宋体"/>
        <charset val="134"/>
      </rPr>
      <t> </t>
    </r>
    <r>
      <rPr>
        <sz val="12"/>
        <color rgb="FF000000"/>
        <rFont val="仿宋"/>
        <charset val="134"/>
      </rPr>
      <t>硕士4班</t>
    </r>
    <r>
      <rPr>
        <sz val="12"/>
        <color rgb="FF000000"/>
        <rFont val="宋体"/>
        <charset val="134"/>
      </rPr>
      <t> </t>
    </r>
    <r>
      <rPr>
        <sz val="12"/>
        <color rgb="FF000000"/>
        <rFont val="仿宋"/>
        <charset val="134"/>
      </rPr>
      <t>0.2分</t>
    </r>
    <r>
      <rPr>
        <sz val="12"/>
        <color rgb="FF000000"/>
        <rFont val="宋体"/>
        <charset val="134"/>
      </rPr>
      <t> </t>
    </r>
    <r>
      <rPr>
        <sz val="12"/>
        <color rgb="FF000000"/>
        <rFont val="仿宋"/>
        <charset val="134"/>
      </rPr>
      <t>（2）二星宿舍小五山2-124 0.4分</t>
    </r>
    <r>
      <rPr>
        <sz val="12"/>
        <color rgb="FF000000"/>
        <rFont val="宋体"/>
        <charset val="134"/>
      </rPr>
      <t> </t>
    </r>
    <r>
      <rPr>
        <sz val="12"/>
        <color rgb="FF000000"/>
        <rFont val="仿宋"/>
        <charset val="134"/>
      </rPr>
      <t>（3）致家长的一封信0.1分</t>
    </r>
    <r>
      <rPr>
        <sz val="12"/>
        <color rgb="FF000000"/>
        <rFont val="宋体"/>
        <charset val="134"/>
      </rPr>
      <t> </t>
    </r>
    <r>
      <rPr>
        <sz val="12"/>
        <color rgb="FF000000"/>
        <rFont val="仿宋"/>
        <charset val="134"/>
      </rPr>
      <t>（4)食品学院研会就业部干事</t>
    </r>
    <r>
      <rPr>
        <sz val="12"/>
        <color rgb="FF000000"/>
        <rFont val="宋体"/>
        <charset val="134"/>
      </rPr>
      <t> </t>
    </r>
    <r>
      <rPr>
        <sz val="12"/>
        <color rgb="FF000000"/>
        <rFont val="仿宋"/>
        <charset val="134"/>
      </rPr>
      <t>1分（5）食品学院研究生会校级红旗研究生会（研会成员） 0.2分 （6）情绪调节与压力管理讲座参与</t>
    </r>
    <r>
      <rPr>
        <sz val="12"/>
        <color rgb="FF000000"/>
        <rFont val="宋体"/>
        <charset val="134"/>
      </rPr>
      <t> </t>
    </r>
    <r>
      <rPr>
        <sz val="12"/>
        <color rgb="FF000000"/>
        <rFont val="仿宋"/>
        <charset val="134"/>
      </rPr>
      <t>0.2分；</t>
    </r>
  </si>
  <si>
    <t>(1)信息检索与文献写作93分（学分：1）；（2）现代仪器分析方法与原理91分（学分：3）；（3）高等有机化学91分（学分：2）；（4)酶工程实验技术89分（学分：2）；（5）食品加工与贮运专题89分（学分：3）；（6）食品质量安全控制与案例分析92分（学分：3）；（7）硕士生英语98分（学分：3）；（8）中国特色社会主义理论与实践研究93分（学分：2）；（9）自然辩证法概论93分（学分：1）。绩点平均分：92.1   学习成绩得分：92.1*0.3=27.63</t>
  </si>
  <si>
    <r>
      <rPr>
        <sz val="12"/>
        <color rgb="FF000000"/>
        <rFont val="仿宋"/>
        <charset val="134"/>
      </rPr>
      <t>（1）第二届全国食品生物技术大会参与</t>
    </r>
    <r>
      <rPr>
        <sz val="12"/>
        <color rgb="FF000000"/>
        <rFont val="等线"/>
        <charset val="134"/>
      </rPr>
      <t> </t>
    </r>
    <r>
      <rPr>
        <sz val="12"/>
        <color rgb="FF000000"/>
        <rFont val="仿宋"/>
        <charset val="134"/>
      </rPr>
      <t>0.2分；（2）食品学院第十届综述大赛参与</t>
    </r>
    <r>
      <rPr>
        <sz val="12"/>
        <color rgb="FF000000"/>
        <rFont val="宋体"/>
        <charset val="134"/>
      </rPr>
      <t> </t>
    </r>
    <r>
      <rPr>
        <sz val="12"/>
        <color rgb="FF000000"/>
        <rFont val="仿宋"/>
        <charset val="134"/>
      </rPr>
      <t>0.2分；（3）首届研究生学术论坛参赛参与</t>
    </r>
    <r>
      <rPr>
        <sz val="12"/>
        <color rgb="FF000000"/>
        <rFont val="等线"/>
        <charset val="134"/>
      </rPr>
      <t> </t>
    </r>
    <r>
      <rPr>
        <sz val="12"/>
        <color rgb="FF000000"/>
        <rFont val="仿宋"/>
        <charset val="134"/>
      </rPr>
      <t>0.2分</t>
    </r>
  </si>
  <si>
    <r>
      <rPr>
        <sz val="12"/>
        <color rgb="FF000000"/>
        <rFont val="仿宋"/>
        <charset val="134"/>
      </rPr>
      <t>（1）食品学院院运会方阵参与</t>
    </r>
    <r>
      <rPr>
        <sz val="12"/>
        <color rgb="FF000000"/>
        <rFont val="宋体"/>
        <charset val="134"/>
      </rPr>
      <t> </t>
    </r>
    <r>
      <rPr>
        <sz val="12"/>
        <color rgb="FF000000"/>
        <rFont val="仿宋"/>
        <charset val="134"/>
      </rPr>
      <t>0.2分 （2）食品学业乒乓球赛参与 0.2分</t>
    </r>
  </si>
  <si>
    <r>
      <rPr>
        <sz val="12"/>
        <color rgb="FF000000"/>
        <rFont val="仿宋"/>
        <charset val="134"/>
      </rPr>
      <t>（1）食品学院院运会方阵参与</t>
    </r>
    <r>
      <rPr>
        <sz val="12"/>
        <color rgb="FF000000"/>
        <rFont val="宋体"/>
        <charset val="134"/>
      </rPr>
      <t> </t>
    </r>
    <r>
      <rPr>
        <sz val="12"/>
        <color rgb="FF000000"/>
        <rFont val="仿宋"/>
        <charset val="134"/>
      </rPr>
      <t>0.2分 （2）食品学院乒乓球赛参与 0.2分</t>
    </r>
  </si>
  <si>
    <t>30.73
区耿华</t>
  </si>
  <si>
    <t>刘泽祺</t>
  </si>
  <si>
    <t>郑华</t>
  </si>
  <si>
    <t>（1）情绪调节与压力管理（非学术性讲座） 0.2
院级优秀团支部 2020硕士4班 0.2
 （2）三星宿舍 小五山3-115  0.6
（3）研究生艺术团流行舞队 队员 1
（4）致家长的一封信 0.1</t>
  </si>
  <si>
    <t>（1）天然产物化学88（学分3）；（2）发酵工程88（学分3）；（3）智能制造与食品加工88（学分1）；（4）信息检索与文献写作93（学分1）；（5）如何写好科研论文(MOOC)93（学分2）；（6）食品加工与贮运专题89（学分3）；（7）食品质量安全控制与案例分析92（学分3）；（8）现代农业创新与乡村振兴战略94（学分2）；（9）硕士生英语92（学分3）；（10）中国特色社会主义理论与实践研究94（学分2）；（11）马克思主义与社会科学方法论85（学分1）</t>
  </si>
  <si>
    <t>（1）食品学院第十届综述大赛 参与 0.2；（2）第二届“百颐年杯”营养代餐粉研发创新大赛 参与 0.2</t>
  </si>
  <si>
    <r>
      <rPr>
        <sz val="12"/>
        <color rgb="FF000000"/>
        <rFont val="仿宋"/>
        <charset val="134"/>
      </rPr>
      <t>（1）食品学院第十届综述大赛 参与 0.2；</t>
    </r>
    <r>
      <rPr>
        <sz val="12"/>
        <color rgb="FFFF0000"/>
        <rFont val="仿宋"/>
        <charset val="134"/>
      </rPr>
      <t>（2）第二届“百颐年杯”营养代餐粉研发创新大赛 参与 0.2（证明不合格）</t>
    </r>
  </si>
  <si>
    <t>（1）食品学院院运会 跳远 参与  0.2
（2）食品学院院运会 班级方阵 0.2
（3）乒乓球赛 参与 0.2
（4）趣味运动会 参与 0.2</t>
  </si>
  <si>
    <t>30.52
阮蕴莹</t>
  </si>
  <si>
    <t>姚家浩</t>
  </si>
  <si>
    <t>向红</t>
  </si>
  <si>
    <t>（1）小五山3-113 获五星宿舍 1分 
（2）青年大学习“先进团支部”评分 0.2分 
（3）《致家长一封信》活动加分 0.1分
（4）五次非学术性会议1分（第十期广东中衡山论坛——“教师发展与学科建设”高端论坛、情绪调节与压力管理讲座、第六第七期食品大讲堂、有效利用专利信息，持续提升专利质量）</t>
  </si>
  <si>
    <t>（1）食品加工过程模拟-优化-控制：95分（学分：3） （2）现代知识产权与保护：91分（学分：1） （3）食品包装进展专题：88（学分：2） （4）如何写好科研论文(MOOC)：94（学分：2）
（5）食品加工与贮运专题：95（学分：3）
（6）食品质量安全控制与案例分析：90（学分：3）
（7）现代农业创新与乡村振兴战略：97（学分：2）
（8）硕士生英语：91（学分：3）
（9）中国特色社会主义理论与实践研究：85（学分：2）
（10）自然辩证法概论：93（学分：1）
学习成绩得分：绩点平均分*0.3＝92.04545*0.3＝27.61分</t>
  </si>
  <si>
    <t>2020年食品学院第27届田径运动会方阵参与 0.2分</t>
  </si>
  <si>
    <t>30.11张敏</t>
  </si>
  <si>
    <t>林燕平</t>
  </si>
  <si>
    <t>（1）二星宿舍 0.4 分；（2）致家长的一封信0.1分；（3）先进团支部团员加分0.2分；（4）2020-2021先进党支部加0.2分；（5）非学术讲座“有效利用专利信息；持续提升专利质量”加0.2分</t>
  </si>
  <si>
    <t>高级食品化学94分（2学分）；食品质量安全检测新技术进展91分（2学分）；食品与健康及保健食品开发趋势专题90分（2学分）；实验动物学95分（2学分）；食品加工与贮运专题89分（3学分）；食品质量安全控制与案例分析92分（3学分）；现代农业创新与乡村振兴战略97分（2学分）；硕士生英语90分（3学分）；中国特色社会主义理论与实践研究90分（2学分）；自然辩证法概论94分（1学分）
绩点平均分：91.86分；绩点平均分*0.3=27.56分</t>
  </si>
  <si>
    <t>（1）食品学院第十届综述大赛参与 0.2分
（2）2020年第十三届实验技能创新大赛参与0.2分</t>
  </si>
  <si>
    <t>（1）食品学院院运会参与方阵，0.2分； 
（2）2020年食品学院第27届田径运动会参赛活动，0.2分
（3）2020年食品学院研究生足球选拔赛活动，0.2分
（4）2020年食品学院研究生足球选拔赛活动，0.2分
2021年食品学院乒乓球赛参赛活动，0.2分</t>
  </si>
  <si>
    <t>30.06
区耿华</t>
  </si>
  <si>
    <t>许嘉验</t>
  </si>
  <si>
    <t>1、四星级宿舍（0.8分）；2、致家长的一封信（0.1分）；3、第十期广东中衡山论坛（0.2分）；4、食品大讲堂第七期（0.2分）；5、食品大讲堂第八期（0.2分）；6、先进团支部团员（0.2分）</t>
  </si>
  <si>
    <t xml:space="preserve">1、四星级宿舍（0.8分）；2、致家长的一封信（0.1分）；3、第十期广东中衡山论坛（0.2分）；4、食品大讲堂第七期（0.2分）；5、食品大讲堂第八期（0.2分）；6、先进团支部团员（0.2分）
</t>
  </si>
  <si>
    <t>1、食品生物技术专题与研究进展（92分）； 2、食品微生物基因工程实验技术（89分）；3、高级食品化学（84分）；4、信息检索与文献写作（93分）；5、食品加工与贮运专题（88分）；6、食品质量安全控制与案例分析（90分）；7、现代农业创新与乡村振兴战略（87分）；8、硕士生英语（97分）；9、中国特色社会主义理论与实践研究（94分）；10、马克思主义与社会科学方法论（90分）</t>
  </si>
  <si>
    <t>综述大赛参与（0.2分）</t>
  </si>
  <si>
    <t>1、篮球队选拔（0.2）；2、食品学院田径运动会方阵参与人员（0.2）；3、参与食品学院乒乓球比赛（0.2）；4、食品学院第27届运动会铅球（0.2）</t>
  </si>
  <si>
    <t>29.82
阮蕴莹</t>
  </si>
  <si>
    <t>区耿华</t>
  </si>
  <si>
    <t>（1）致家长一封信  0.1分
（2）2020级硕士4班心理委员  1分
（3）五星宿舍 小五山3栋113房 1分 
（4）食品大讲堂第五期  0.2分
（5）食品大讲堂第七期  0.2分
（6）先进团支部团员  0.2分</t>
  </si>
  <si>
    <t xml:space="preserve">（1）食品营养与功能性食品研究专题，学分2，成绩87
（2）食品质量安全检测新技术进展，学分2，成绩91
（3）食品与健康及保健食品开发趋势专题，学分2，成绩91
（4）高级生物化学，学分3，成绩67
（5）食品加工与贮运专题，学分3，成绩88
（6）食品质量安全控制与案例分析，学分3，成绩91
（7）现代农业创新与乡村振兴战略，学分2，成绩98
（8）硕士生英语，学分3，成绩86
（9）中国特色社会主义理论与实践研究，学分2，成绩94
（10）自然辩证法概论，学分1，成绩94
87*2+91*2+91*2+67*3+88*3+91*3+98*2+86*3+94*2+94*1=2012
2+2+2+3+3+3+2+3+2+1=23
绩点平均分：2012/23=87.48
学习成绩得分：87.48*0.3=26.24
</t>
  </si>
  <si>
    <t xml:space="preserve">（1）食品学院第十届综述大赛参与 0.2分
（2）食品生物技术大会会议 0.2分
（3）中文核心文章——《佛手提取物的化学成分和生物活性研究进展》期刊：《食品科技》录用时间：2021年7月19日  5分
</t>
  </si>
  <si>
    <r>
      <rPr>
        <sz val="12"/>
        <color theme="1"/>
        <rFont val="仿宋"/>
        <charset val="134"/>
      </rPr>
      <t xml:space="preserve">（1）食品学院第十届综述大赛参与 0.2分
（2）食品生物技术大会会议 0.2分
</t>
    </r>
    <r>
      <rPr>
        <sz val="12"/>
        <color rgb="FFFF0000"/>
        <rFont val="仿宋"/>
        <charset val="134"/>
      </rPr>
      <t>（3）中文核心文章——《佛手提取物的化学成分和生物活性研究进展》期刊：《食品科技》录用时间：2021年7月19日  5分</t>
    </r>
    <r>
      <rPr>
        <sz val="12"/>
        <color theme="1"/>
        <rFont val="仿宋"/>
        <charset val="134"/>
      </rPr>
      <t xml:space="preserve">
</t>
    </r>
  </si>
  <si>
    <t>1）食品学院第十届综述大赛参与 0.2分（2）食品生物技术大会会议 0.2分</t>
  </si>
  <si>
    <t xml:space="preserve">（1）2020年食品学院第27届田径运动会方阵 0.2分
（2）2020年食品学院第27届田径运动会参赛——立定跳远 0.2分
</t>
  </si>
  <si>
    <t>29.74
阮蕴莹</t>
  </si>
  <si>
    <t>文章已录用未发表</t>
  </si>
  <si>
    <t>（1）布衣院士时代剧 0.2分（2）第十期广东中衡山论坛0.2分（3）二星宿舍0.4分（4）”致家长的的一封信“0.1分（5）红旗研究生会0.2（6）优秀团支部0.2分（7）研究生会干事1分</t>
  </si>
  <si>
    <t xml:space="preserve">仪器分析：83，3
高级食品化学：91，2
食品质量安全检测新技术进展：87，2
信息检索与文献写作：93，1
食品加工与贮运专题：88，3
食品质量安全控制与案例分析：88，3
中国特色社会主义理论与实践研究：90，2
自然辩证法概论：88，1
现代农业创新与乡村振兴战略：82，2
硕士生英语：89，3
</t>
  </si>
  <si>
    <r>
      <rPr>
        <sz val="12"/>
        <color theme="1"/>
        <rFont val="仿宋"/>
        <charset val="134"/>
      </rPr>
      <t>（1）</t>
    </r>
    <r>
      <rPr>
        <sz val="12"/>
        <color theme="1"/>
        <rFont val="等线"/>
        <charset val="134"/>
      </rPr>
      <t xml:space="preserve">	</t>
    </r>
    <r>
      <rPr>
        <sz val="12"/>
        <color theme="1"/>
        <rFont val="仿宋"/>
        <charset val="134"/>
      </rPr>
      <t>综述大赛参与 0.2分
（2）</t>
    </r>
    <r>
      <rPr>
        <sz val="12"/>
        <color theme="1"/>
        <rFont val="等线"/>
        <charset val="134"/>
      </rPr>
      <t xml:space="preserve">	</t>
    </r>
    <r>
      <rPr>
        <sz val="12"/>
        <color theme="1"/>
        <rFont val="仿宋"/>
        <charset val="134"/>
      </rPr>
      <t xml:space="preserve">食品生物技术大会会议 0.2分
</t>
    </r>
  </si>
  <si>
    <t>（1）食品学院院运会参与方阵 0.2分；（2）篮球选拔赛 0.2分；（3）篮球选拔赛0.2分</t>
  </si>
  <si>
    <t>29.55
区耿华</t>
  </si>
  <si>
    <t>温佳燕</t>
  </si>
  <si>
    <t xml:space="preserve">
（1）非学术性讲座 0.2分中衡山论坛
（2）先进团支部 0.2分；
（3）二星宿舍 小五山2栋114  0.4分 ；
（4）致家长的一封信 0.1分</t>
  </si>
  <si>
    <t>1.食品生物技术专题与研究进展91分（学分2） 2.食品微生物基因工程实验技术87分（学分3） 3.食品质量安全检测新技术进展89分（学分2） 4.现代知识产权与保护86分（学分1）5.如何写好科研论文(MOOC)94分（学分2）6.食品加工与贮运专题91分（学分3）7.食品质量安全控制与案例分析94分（学分3）8.现代农业创新与乡村振兴战略89分（学分2）9.硕士生英语98分（学分3）10.中国特色社会主义理论与实践研究92分（学分2）11.自然辩证法概论90分（学分1）绩点平均分：91.50
绩点平均分*0.3：27.45</t>
  </si>
  <si>
    <t>（1）食品学院第十届综述大赛参与 0.2分；
（2）“丁颖杯”发明创意大赛 参赛 0.2分（3）学术讲座：0.2分；（食品生物技术大会会议）</t>
  </si>
  <si>
    <t>（1）食品学院院运会方阵 0.2分（2）食品学院乒乓球赛 0.2分（3）食品院运会200决赛0.2分</t>
  </si>
  <si>
    <t>29.55
阮蕴莹</t>
  </si>
  <si>
    <t>王研研</t>
  </si>
  <si>
    <t>（1）三星宿舍 0.6分
（2）院级先进团支部 0.2分 
（3）《致学生家长的一封信》0.1分
(4)2020-2021学年先进党支部 0.2分</t>
  </si>
  <si>
    <t>（1）高级食品化学 学分2 成绩 85
（2）食品与健康及保健食品开发趋势专题 学分2 成绩 94
（3）信息检索与文献写作 学分1 成绩93
（4）现代知识产权与保护 学分1 成绩86
（5）如何写好科研论文(MOOC) 学分2 成绩 91
（6）食品加工与贮运专题 学分3 成绩93
（7）食品质量安全控制与案例分析 学分3 成绩92
（8）现代农业创新与乡村振兴战略 学分2 成绩96
（9）硕士生英语 学分3 成绩90
（10）中国特色社会主义理论与实践研究 学分2 成绩90
（11）马克思主义与社会科学方法论 学分1 成绩 88</t>
  </si>
  <si>
    <t>（1） 食品学院第十届综述大赛参与 0.2分
（2） 食品生物技术大会 0.2分
（3） 第十三届实验技能创新大赛之“小芒人”初赛参与 0.2分
（4） 2020第二届百颐年杯  0.2分</t>
  </si>
  <si>
    <t>（1）2020年食品学院第27届田径运动会方阵  0.2分</t>
  </si>
  <si>
    <t>29.43
阮蕴莹</t>
  </si>
  <si>
    <t>杨翕淼</t>
  </si>
  <si>
    <t>（1）二星宿舍小五山2-221  0.4分 （2）情绪调节与压力管理讲座 0.2分（3）食品大讲堂第九期讲座 0.2分 （4）“致家长一封信”活动 0.1分（5）先进团支部 0.2分</t>
  </si>
  <si>
    <r>
      <rPr>
        <sz val="12"/>
        <color theme="1"/>
        <rFont val="仿宋"/>
        <charset val="134"/>
      </rPr>
      <t>食品添加剂研究专题：88分（学分：2分）食品微生物基因工程实验技术 ：87分（学分：3分）生物工程下游技术：92分（学分：2分）</t>
    </r>
    <r>
      <rPr>
        <sz val="12"/>
        <color rgb="FF000000"/>
        <rFont val="仿宋"/>
        <charset val="134"/>
      </rPr>
      <t>食品质量安全检测新技术进展：82分（学分：2分）食品加工与贮运专题：90分（学分：3分）食品质量安全控制与案例分析：90分（学分：3分）现代农业创新与乡村振兴战略：98分（学分：2分）硕士生英语：97分（学分：3分）中国特色社会主义理论与实践研究：95分（学分：2分）自然辩证法概论：92分（学分：1分）学习成绩得分：绩点平均分*0.3=91.04*0.3=27.31分</t>
    </r>
  </si>
  <si>
    <t>食品学院第十届综述大赛参与 0.2分 第二届全国食品生物技术大会会议 0.2分2020“丁颖杯”发明创新大赛 0.2分</t>
  </si>
  <si>
    <t>3. 包装技术与创新之门讲座0.2分</t>
  </si>
  <si>
    <t xml:space="preserve">2020年食品学院第27届田径运动会  0.2分
2020年食品学院第27届田径运动会方阵参与 0.2分
</t>
  </si>
  <si>
    <t>29.41
阮蕴莹</t>
  </si>
  <si>
    <t xml:space="preserve">                                                                                                                                                                                                                                                                                        </t>
  </si>
  <si>
    <t>王培培</t>
  </si>
  <si>
    <r>
      <rPr>
        <sz val="12"/>
        <color rgb="FF000000"/>
        <rFont val="仿宋"/>
        <charset val="134"/>
      </rPr>
      <t>（1）先进团支部</t>
    </r>
    <r>
      <rPr>
        <sz val="12"/>
        <color rgb="FF000000"/>
        <rFont val="等线"/>
        <charset val="134"/>
      </rPr>
      <t> </t>
    </r>
    <r>
      <rPr>
        <sz val="12"/>
        <color rgb="FF000000"/>
        <rFont val="仿宋"/>
        <charset val="134"/>
      </rPr>
      <t>硕士4班</t>
    </r>
    <r>
      <rPr>
        <sz val="12"/>
        <color rgb="FF000000"/>
        <rFont val="宋体"/>
        <charset val="134"/>
      </rPr>
      <t> </t>
    </r>
    <r>
      <rPr>
        <sz val="12"/>
        <color rgb="FF000000"/>
        <rFont val="仿宋"/>
        <charset val="134"/>
      </rPr>
      <t>0.2分</t>
    </r>
    <r>
      <rPr>
        <sz val="12"/>
        <color rgb="FF000000"/>
        <rFont val="宋体"/>
        <charset val="134"/>
      </rPr>
      <t> </t>
    </r>
    <r>
      <rPr>
        <sz val="12"/>
        <color rgb="FF000000"/>
        <rFont val="仿宋"/>
        <charset val="134"/>
      </rPr>
      <t>（2）二星宿舍小五山2-126  0.4分（3）《致学生家长的一封信》0.1分（4）先进党支部 功能食品研究生党支部 0.2分</t>
    </r>
  </si>
  <si>
    <r>
      <rPr>
        <sz val="12"/>
        <color rgb="FF000000"/>
        <rFont val="仿宋"/>
        <charset val="134"/>
      </rPr>
      <t>（1）先进团支部</t>
    </r>
    <r>
      <rPr>
        <sz val="12"/>
        <color rgb="FF000000"/>
        <rFont val="等线"/>
        <charset val="134"/>
      </rPr>
      <t> </t>
    </r>
    <r>
      <rPr>
        <sz val="12"/>
        <color rgb="FF000000"/>
        <rFont val="仿宋"/>
        <charset val="134"/>
      </rPr>
      <t>硕士4班</t>
    </r>
    <r>
      <rPr>
        <sz val="12"/>
        <color rgb="FF000000"/>
        <rFont val="宋体"/>
        <charset val="134"/>
      </rPr>
      <t> </t>
    </r>
    <r>
      <rPr>
        <sz val="12"/>
        <color rgb="FF000000"/>
        <rFont val="仿宋"/>
        <charset val="134"/>
      </rPr>
      <t>0.2分</t>
    </r>
    <r>
      <rPr>
        <sz val="12"/>
        <color rgb="FF000000"/>
        <rFont val="宋体"/>
        <charset val="134"/>
      </rPr>
      <t> </t>
    </r>
    <r>
      <rPr>
        <sz val="12"/>
        <color rgb="FF000000"/>
        <rFont val="仿宋"/>
        <charset val="134"/>
      </rPr>
      <t>（2）二星宿舍小五山2-126  0.4分（3）《致学生家长的一封信》0.1分（4）先进党支部 功能食品研究生党支部 0.2分，第六期食品大讲堂 0.2分</t>
    </r>
  </si>
  <si>
    <t>食品添加剂研究专题，93分，学分2；高级食品化学，90分，学分2；信息检索与文献写作，93分，学分1；现代知识产权与保护，84分，学分1；如何写好科研论文(MOOC)，92分，学分2；文献管理与信息分析（MOOC），90分，学分2；食品加工与贮运专题，96分，学分2；食品质量安全控制与案例分析，89分，学分3；现代农业创新与乡村振兴战略，91分，学分2；硕士生英语，93分，学分3；中国特色社会主义理论与实践研究，93分，学分2；自然辩证法概论，91分，学分1 绩点平均分：91.67；学生成绩得分=绩点平均分*0.3=27.5</t>
  </si>
  <si>
    <t>（1）华南农业大学2019-2020年度研究生文献综述大赛 参与 +0.2；（2）第二届全国食品生物技术大会会议没去-0.2；（3）食品大讲堂第七期0.2分（4）食品大讲堂第六期0.2分</t>
  </si>
  <si>
    <t>（1）2020年食品学院第27届田径运动会方阵  0.2分；（2）食品学院院运会参加班级女子4*100接力赛0.2分</t>
  </si>
  <si>
    <t>29.2
区耿华</t>
  </si>
  <si>
    <t>补食品大讲堂的材料</t>
  </si>
  <si>
    <t>林柏林</t>
  </si>
  <si>
    <t>（1）三星宿舍0.6分 
（2）硕士4班宣传委员1分 
（3）先进团支部团员0.2分 
（4）“致家长一封信”活动0.1分</t>
  </si>
  <si>
    <r>
      <rPr>
        <sz val="12"/>
        <color rgb="FF000000"/>
        <rFont val="仿宋"/>
        <charset val="134"/>
      </rPr>
      <t xml:space="preserve">（1）三星宿舍0.6分 
（2）硕士4班宣传委员1分 
（3）先进团支部团员0.2分 
（4）“致家长一封信”活动0.1分
</t>
    </r>
    <r>
      <rPr>
        <sz val="12"/>
        <color rgb="FFFF0000"/>
        <rFont val="仿宋"/>
        <charset val="134"/>
      </rPr>
      <t>（5）第二届全国食品生物技术大会 0.2分
（6）布衣院士时代报告剧0.2分
（7）食品大讲堂缺席扣0.2分</t>
    </r>
  </si>
  <si>
    <t xml:space="preserve">                               学分  综合成绩
食品微生物基因工程实验技术             3      82
高级食品化学                                         2      83
信息检索与文献写作                             1      93
实验动物学                                             2      89
食品加工与贮运专题                             3      92
食品质量安全控制与案例分析             3      88
现代农业创新与乡村振兴战略             2      93
硕士生英语                                             3      87
中国特色社会主义理论与实践研究     2      90
马克思主义与社会科学方法论             1      90
((82×3)+(83×2)+(93×1)+(89×2)+(92×3)+(88×3)+(93×2)+(87×3)+(90×2)+(90×1))÷22×0.3=26.45分</t>
  </si>
  <si>
    <r>
      <rPr>
        <sz val="12"/>
        <color rgb="FF000000"/>
        <rFont val="仿宋"/>
        <charset val="134"/>
      </rPr>
      <t xml:space="preserve">（1） 2020年运动会班级签到方阵0.2分
（2）2021食品学院乒乓球赛参与0.2分
（3）2021食品学院水运会参与0.2分
（4）体育 27届田径运动会参与0.2分
</t>
    </r>
    <r>
      <rPr>
        <sz val="12"/>
        <color rgb="FFFF0000"/>
        <rFont val="仿宋"/>
        <charset val="134"/>
      </rPr>
      <t>（5）第二届全国食品生物技术大会 0.2分
（6）布衣院士时代报告剧0.2分</t>
    </r>
    <r>
      <rPr>
        <sz val="12"/>
        <color rgb="FF000000"/>
        <rFont val="仿宋"/>
        <charset val="134"/>
      </rPr>
      <t xml:space="preserve">
</t>
    </r>
  </si>
  <si>
    <t xml:space="preserve">（1） 2020年运动会班级签到方阵0.2分
（2）2021食品学院乒乓球赛参与0.2分
（3）2021食品学院水运会参与0.2分
（4）体育 27届田径运动会参与0.2分
</t>
  </si>
  <si>
    <t>一审无误，已扣分</t>
  </si>
  <si>
    <t>刘巧兴</t>
  </si>
  <si>
    <t>1.2020级硕士4班评选为先进党支部0.2分   2.四星宿舍2-211  0.8分  3.致家长一封信活动 0.1分   4.食品大讲堂第八期  讲座“情绪调节与压力管理”0.2分  5.食品大讲堂第七期 0.2分   6.食品大讲堂第九期 0.2分</t>
  </si>
  <si>
    <t>(1)食品微生物基因工程实验技术82(学术3分)（2）信息检索与文献写作 93（学分1分）（3）实验动物学86（学分2分）（4）食品加工与储运专题89（学分3分）（5）食品质量安全控制与案例分析92(学分3分)（6）现代农业创新与乡村振兴战略98（学分2分）（7）硕士生英语87（学分3分）（8）中国特色社会主义理论与实践研究90（学分2分）（9）马克思主义与社会科学论90 （学分1分）绩点平均分87.09  绩点评论分*3＝26.13</t>
  </si>
  <si>
    <t>1.食品学院第十届综述大赛参与0.2分    2.第七届中国国际“互联网大学生创新创业大赛”参与0.2分</t>
  </si>
  <si>
    <t>1食品学院院运会参与方阵0.2分  2.食品学院院运会100米 0.2分   3.校级乒乓球联赛参与 0.2分  4院级乒乓球联赛 0.2分 5.院级乒乓球联赛第一名 0.5分</t>
  </si>
  <si>
    <r>
      <rPr>
        <sz val="12"/>
        <color theme="1"/>
        <rFont val="仿宋"/>
        <charset val="134"/>
      </rPr>
      <t xml:space="preserve">1食品学院院运会参与方阵0.2分  2.食品学院院运会100米 0.2分   3.校级乒乓球联赛参与 0.2分 </t>
    </r>
    <r>
      <rPr>
        <sz val="12"/>
        <color rgb="FFFF0000"/>
        <rFont val="仿宋"/>
        <charset val="134"/>
      </rPr>
      <t xml:space="preserve"> 4院级乒乓球联赛 0.2分（重复叠加）</t>
    </r>
    <r>
      <rPr>
        <sz val="12"/>
        <color theme="1"/>
        <rFont val="仿宋"/>
        <charset val="134"/>
      </rPr>
      <t xml:space="preserve"> 5.院级乒乓球联赛第一名 0.5分</t>
    </r>
  </si>
  <si>
    <t>29.53
区耿华</t>
  </si>
  <si>
    <t>阮蕴莹</t>
  </si>
  <si>
    <t>张名位</t>
  </si>
  <si>
    <t>（1）先进团支部 0.2分；（2）二星宿舍 0.4分；
（3）致家长的一封信 0.1分；
（4）非学术讲座 
食品大讲堂第六期，0.2分；
食品大讲堂第九期，0.2分；
情绪调节与压力管理讲座，0.2分</t>
  </si>
  <si>
    <t>（1）食品与健康及保健食品开发趋势专题，学分2，成绩90；
     智能制造与食品加工，学分1，成绩90；
     信息检索与文献写作，学分1，成绩93；
     现代仪器分析方法与原理，学分3，成绩85；
     研究生学术与职业素养讲座，学分3，成绩86；
     硕士生英语，学分3，成绩97；
     中国特色社会主义理论与实践研究，学分2，成绩92；
     自然辩证法概论，学分1，成绩95；
     食品加工与贮运专题，学分3，成绩89；
     食品质量安全控制与案例分析，学分3，成绩92。
（2）绩点平均分=90.41
（3）绩点平均分*0.3=27.12</t>
  </si>
  <si>
    <t>（1）食品学院第十届综述大赛参与 0.2分；
（2）学术讲座 0.2分</t>
  </si>
  <si>
    <t>（1）食品学院院运会方阵参与 0.2分；
（2）篮球选拔赛 0.2分</t>
  </si>
  <si>
    <t>29.22张敏</t>
  </si>
  <si>
    <t>林倩如</t>
  </si>
  <si>
    <t>（1）硕士4班心理委员1分 
（2）先进团支部团员0.2分 
（3）“致家长一封信”活动0.2分    
（4）四星宿舍小五山2-122 0.8分</t>
  </si>
  <si>
    <t>（1）硕士4班心理委员1分 
（2）先进团支部团员0.2分 
（3）“致家长一封信”活动0.1分    
（4）四星宿舍小五山2-122 0.8分</t>
  </si>
  <si>
    <r>
      <rPr>
        <sz val="12"/>
        <color theme="1"/>
        <rFont val="仿宋"/>
        <charset val="134"/>
      </rPr>
      <t>课程名称</t>
    </r>
    <r>
      <rPr>
        <sz val="12"/>
        <color theme="1"/>
        <rFont val="等线"/>
        <charset val="134"/>
      </rPr>
      <t xml:space="preserve">	</t>
    </r>
    <r>
      <rPr>
        <sz val="12"/>
        <color theme="1"/>
        <rFont val="仿宋"/>
        <charset val="134"/>
      </rPr>
      <t xml:space="preserve">                                      学分</t>
    </r>
    <r>
      <rPr>
        <sz val="12"/>
        <color theme="1"/>
        <rFont val="等线"/>
        <charset val="134"/>
      </rPr>
      <t xml:space="preserve">	</t>
    </r>
    <r>
      <rPr>
        <sz val="12"/>
        <color theme="1"/>
        <rFont val="仿宋"/>
        <charset val="134"/>
      </rPr>
      <t xml:space="preserve">        综合成绩
仪器分析</t>
    </r>
    <r>
      <rPr>
        <sz val="12"/>
        <color theme="1"/>
        <rFont val="等线"/>
        <charset val="134"/>
      </rPr>
      <t xml:space="preserve">	</t>
    </r>
    <r>
      <rPr>
        <sz val="12"/>
        <color theme="1"/>
        <rFont val="仿宋"/>
        <charset val="134"/>
      </rPr>
      <t xml:space="preserve">                                            3</t>
    </r>
    <r>
      <rPr>
        <sz val="12"/>
        <color theme="1"/>
        <rFont val="等线"/>
        <charset val="134"/>
      </rPr>
      <t xml:space="preserve">	</t>
    </r>
    <r>
      <rPr>
        <sz val="12"/>
        <color theme="1"/>
        <rFont val="仿宋"/>
        <charset val="134"/>
      </rPr>
      <t xml:space="preserve">        84
食品添加剂研究专题</t>
    </r>
    <r>
      <rPr>
        <sz val="12"/>
        <color theme="1"/>
        <rFont val="等线"/>
        <charset val="134"/>
      </rPr>
      <t xml:space="preserve">	</t>
    </r>
    <r>
      <rPr>
        <sz val="12"/>
        <color theme="1"/>
        <rFont val="仿宋"/>
        <charset val="134"/>
      </rPr>
      <t xml:space="preserve">                         2</t>
    </r>
    <r>
      <rPr>
        <sz val="12"/>
        <color theme="1"/>
        <rFont val="等线"/>
        <charset val="134"/>
      </rPr>
      <t xml:space="preserve">	</t>
    </r>
    <r>
      <rPr>
        <sz val="12"/>
        <color theme="1"/>
        <rFont val="仿宋"/>
        <charset val="134"/>
      </rPr>
      <t xml:space="preserve">        91
高级食品化学</t>
    </r>
    <r>
      <rPr>
        <sz val="12"/>
        <color theme="1"/>
        <rFont val="等线"/>
        <charset val="134"/>
      </rPr>
      <t xml:space="preserve">	</t>
    </r>
    <r>
      <rPr>
        <sz val="12"/>
        <color theme="1"/>
        <rFont val="仿宋"/>
        <charset val="134"/>
      </rPr>
      <t xml:space="preserve">                                    2</t>
    </r>
    <r>
      <rPr>
        <sz val="12"/>
        <color theme="1"/>
        <rFont val="等线"/>
        <charset val="134"/>
      </rPr>
      <t xml:space="preserve">	</t>
    </r>
    <r>
      <rPr>
        <sz val="12"/>
        <color theme="1"/>
        <rFont val="仿宋"/>
        <charset val="134"/>
      </rPr>
      <t xml:space="preserve">        94
信息检索与文献写作</t>
    </r>
    <r>
      <rPr>
        <sz val="12"/>
        <color theme="1"/>
        <rFont val="等线"/>
        <charset val="134"/>
      </rPr>
      <t xml:space="preserve">	</t>
    </r>
    <r>
      <rPr>
        <sz val="12"/>
        <color theme="1"/>
        <rFont val="仿宋"/>
        <charset val="134"/>
      </rPr>
      <t xml:space="preserve">                         1</t>
    </r>
    <r>
      <rPr>
        <sz val="12"/>
        <color theme="1"/>
        <rFont val="等线"/>
        <charset val="134"/>
      </rPr>
      <t xml:space="preserve">	</t>
    </r>
    <r>
      <rPr>
        <sz val="12"/>
        <color theme="1"/>
        <rFont val="仿宋"/>
        <charset val="134"/>
      </rPr>
      <t xml:space="preserve">        93
食品加工与贮运专题</t>
    </r>
    <r>
      <rPr>
        <sz val="12"/>
        <color theme="1"/>
        <rFont val="等线"/>
        <charset val="134"/>
      </rPr>
      <t xml:space="preserve">	</t>
    </r>
    <r>
      <rPr>
        <sz val="12"/>
        <color theme="1"/>
        <rFont val="仿宋"/>
        <charset val="134"/>
      </rPr>
      <t xml:space="preserve">                         3</t>
    </r>
    <r>
      <rPr>
        <sz val="12"/>
        <color theme="1"/>
        <rFont val="等线"/>
        <charset val="134"/>
      </rPr>
      <t xml:space="preserve">	</t>
    </r>
    <r>
      <rPr>
        <sz val="12"/>
        <color theme="1"/>
        <rFont val="仿宋"/>
        <charset val="134"/>
      </rPr>
      <t xml:space="preserve">        89
食品质量安全控制与案例分析</t>
    </r>
    <r>
      <rPr>
        <sz val="12"/>
        <color theme="1"/>
        <rFont val="等线"/>
        <charset val="134"/>
      </rPr>
      <t xml:space="preserve">	</t>
    </r>
    <r>
      <rPr>
        <sz val="12"/>
        <color theme="1"/>
        <rFont val="仿宋"/>
        <charset val="134"/>
      </rPr>
      <t xml:space="preserve">          3</t>
    </r>
    <r>
      <rPr>
        <sz val="12"/>
        <color theme="1"/>
        <rFont val="等线"/>
        <charset val="134"/>
      </rPr>
      <t xml:space="preserve">	</t>
    </r>
    <r>
      <rPr>
        <sz val="12"/>
        <color theme="1"/>
        <rFont val="仿宋"/>
        <charset val="134"/>
      </rPr>
      <t xml:space="preserve">        91
中国特色社会主义理论与实践研究</t>
    </r>
    <r>
      <rPr>
        <sz val="12"/>
        <color theme="1"/>
        <rFont val="等线"/>
        <charset val="134"/>
      </rPr>
      <t xml:space="preserve">	</t>
    </r>
    <r>
      <rPr>
        <sz val="12"/>
        <color theme="1"/>
        <rFont val="仿宋"/>
        <charset val="134"/>
      </rPr>
      <t xml:space="preserve">   2</t>
    </r>
    <r>
      <rPr>
        <sz val="12"/>
        <color theme="1"/>
        <rFont val="等线"/>
        <charset val="134"/>
      </rPr>
      <t xml:space="preserve">	</t>
    </r>
    <r>
      <rPr>
        <sz val="12"/>
        <color theme="1"/>
        <rFont val="仿宋"/>
        <charset val="134"/>
      </rPr>
      <t xml:space="preserve">       88
自然辩证法概论</t>
    </r>
    <r>
      <rPr>
        <sz val="12"/>
        <color theme="1"/>
        <rFont val="等线"/>
        <charset val="134"/>
      </rPr>
      <t xml:space="preserve">	</t>
    </r>
    <r>
      <rPr>
        <sz val="12"/>
        <color theme="1"/>
        <rFont val="仿宋"/>
        <charset val="134"/>
      </rPr>
      <t xml:space="preserve">                                  1</t>
    </r>
    <r>
      <rPr>
        <sz val="12"/>
        <color theme="1"/>
        <rFont val="等线"/>
        <charset val="134"/>
      </rPr>
      <t xml:space="preserve">	</t>
    </r>
    <r>
      <rPr>
        <sz val="12"/>
        <color theme="1"/>
        <rFont val="仿宋"/>
        <charset val="134"/>
      </rPr>
      <t xml:space="preserve">      87
现代农业创新与乡村振兴战略</t>
    </r>
    <r>
      <rPr>
        <sz val="12"/>
        <color theme="1"/>
        <rFont val="等线"/>
        <charset val="134"/>
      </rPr>
      <t xml:space="preserve">	</t>
    </r>
    <r>
      <rPr>
        <sz val="12"/>
        <color theme="1"/>
        <rFont val="仿宋"/>
        <charset val="134"/>
      </rPr>
      <t xml:space="preserve">          2</t>
    </r>
    <r>
      <rPr>
        <sz val="12"/>
        <color theme="1"/>
        <rFont val="等线"/>
        <charset val="134"/>
      </rPr>
      <t xml:space="preserve">	</t>
    </r>
    <r>
      <rPr>
        <sz val="12"/>
        <color theme="1"/>
        <rFont val="仿宋"/>
        <charset val="134"/>
      </rPr>
      <t xml:space="preserve">       85
硕士生英语</t>
    </r>
    <r>
      <rPr>
        <sz val="12"/>
        <color theme="1"/>
        <rFont val="等线"/>
        <charset val="134"/>
      </rPr>
      <t xml:space="preserve">	</t>
    </r>
    <r>
      <rPr>
        <sz val="12"/>
        <color theme="1"/>
        <rFont val="仿宋"/>
        <charset val="134"/>
      </rPr>
      <t xml:space="preserve">                                        3</t>
    </r>
    <r>
      <rPr>
        <sz val="12"/>
        <color theme="1"/>
        <rFont val="等线"/>
        <charset val="134"/>
      </rPr>
      <t xml:space="preserve">	</t>
    </r>
    <r>
      <rPr>
        <sz val="12"/>
        <color theme="1"/>
        <rFont val="仿宋"/>
        <charset val="134"/>
      </rPr>
      <t xml:space="preserve">       89
绩点平均分：88.864
绩点平均分*0.3：26.66 </t>
    </r>
  </si>
  <si>
    <t>食品学院院运会参与方阵  0.2分</t>
  </si>
  <si>
    <t>29.16张敏</t>
  </si>
  <si>
    <t>苏丹凤</t>
  </si>
  <si>
    <t>蒋卓</t>
  </si>
  <si>
    <t>（1）三星宿舍 小五山2-223  0.6分 
（2）先进团支部 硕士4班  0.2分
（3）致家长的一封信  0.1分
（4）“学四史、守初心、担使命”征文活动参赛0.2分</t>
  </si>
  <si>
    <t>学习成绩
天然产物化学 89  2分
食品与健康及保健食品开发趋势专题 93  2分
智能制造与食品加工92  1分
现代知识产权与保护87  1分
如何写好科研论文(MOOC) 94  2分
食品加工与贮运专题 87  3分
食品质量安全控制与案例分析 92  3分
现代农业创新与乡村振兴战略 90  2分
硕士生英语 95  3分
中国特色社会主义理论与实践研究 89  2分
马克思主义与社会科学方法论 91  1分
绩点平均分：91.10
绩点平均分*0.3：27.33</t>
  </si>
  <si>
    <t>学习成绩
天然产物化学 89  2分
食品与健康及保健食品开发趋势专题 93  2分
智能制造与食品加工92  1分
现代知识产权与保护87  1分
如何写好科研论文(MOOC) 94  2分
食品加工与贮运专题 87  3分
食品质量安全控制与案例分析 92  3分
现代农业创新与乡村振兴战略 90  2分
硕士生英语 95  3分
中国特色社会主义理论与实践研究 89  2分
马克思主义与社会科学方法论 91  1分
绩点平均分：91
绩点平均分*0.3：27.3</t>
  </si>
  <si>
    <t>（1）食品学院第十届综述大赛参与 0.2分
（2）第二届全国食品生物技术大会会议0.2分</t>
  </si>
  <si>
    <t>（1）食品学院第十届综述大赛参与 0.2分（3）“学四史、守初心、担使命”征文活动参赛0.2分
（2）第二届全国食品生物技术大会会议0.2分</t>
  </si>
  <si>
    <t>（1）食品学院院运会参与方阵  0.2分；</t>
  </si>
  <si>
    <t>29
区耿华</t>
  </si>
  <si>
    <t>（学四史）学术分加到思想品德上;学业分算错0.03分</t>
  </si>
  <si>
    <t>徐丽霞</t>
  </si>
  <si>
    <r>
      <rPr>
        <sz val="12"/>
        <color theme="1"/>
        <rFont val="仿宋"/>
        <charset val="134"/>
      </rPr>
      <t xml:space="preserve"> （1）三星宿舍小五山2-101  0.6分                                              （2）2020级硕士4班优秀团支部0.2分
（3）.参加食品学院“致家长的一封信”活动0.1分                               </t>
    </r>
    <r>
      <rPr>
        <sz val="12"/>
        <color rgb="FFFF0000"/>
        <rFont val="仿宋"/>
        <charset val="134"/>
      </rPr>
      <t>（4）“学四史、守初心、担使命”征文活动参赛0.2分</t>
    </r>
  </si>
  <si>
    <t xml:space="preserve"> （1）三星宿舍小五山2-101  0.6分                                              （2）2020级硕士4班优秀团支部0.2分
（3）.参加食品学院“致家长的一封信”活动0.1分                               </t>
  </si>
  <si>
    <t>食品质量安全检测新技术进展  2   81    
食品与健康及保健食品开发趋势专题 2  90 
 智能制造与食品加工 1  92  
 信息检索与文献写作 1  93
如何写好科研论文(MOOC)  2 88 
食品加工与贮运专题  3 87 
食品质量安全控制与案例分析  3  85
现代农业创新与乡村振兴战略 2  91  
硕士生英语  3 97
中国特色社会主义理论与实践研究 2 94 
 马克思主义与社会科学方法论  1  90   总学分：22分，绩点平均分：89.54分，学习成绩得分：26.86</t>
  </si>
  <si>
    <r>
      <rPr>
        <sz val="12"/>
        <color theme="1"/>
        <rFont val="仿宋"/>
        <charset val="134"/>
      </rPr>
      <t>（1）食品学院第十届综述大赛参与 0.2分</t>
    </r>
    <r>
      <rPr>
        <sz val="12"/>
        <color rgb="FFFF0000"/>
        <rFont val="仿宋"/>
        <charset val="134"/>
      </rPr>
      <t>（2）“学四史、守初心、担使命”征文活动参赛0.2分</t>
    </r>
    <r>
      <rPr>
        <sz val="12"/>
        <color theme="1"/>
        <rFont val="仿宋"/>
        <charset val="134"/>
      </rPr>
      <t xml:space="preserve">
（3）第二届全国食品生物技术大会会议0.2分</t>
    </r>
  </si>
  <si>
    <t xml:space="preserve">（1）食品学院院运会方阵参与0.2分； 
（2）心临其境大学生心理素质拓展比赛参与和团体二等奖 0.6分；
</t>
  </si>
  <si>
    <t xml:space="preserve">（1）食品学院院运会方阵参与0.2分； 
（2）心临其境大学生心理素质拓展比赛参与和团体二等奖 0.4分；
</t>
  </si>
  <si>
    <t xml:space="preserve">28.96
区耿华 </t>
  </si>
  <si>
    <t>（学四史）学术分加到思想品德上;大学生心理素质加分参与与获奖不能叠加</t>
  </si>
  <si>
    <t>聂迎香</t>
  </si>
  <si>
    <t>（1）2020-2021学年查寝评级被评为三星宿舍0.6分；（证明不合格）
（2）2020-2021学年第二学期青年大学习2020级硕士4班被评为先进团支部加0.2分；
（3）活动时间：2021.6.1 《致家长的一封信》活动加0.1分
（4）参加《有效利用专利信息，持续提升专利质量》加非学术分0.2分</t>
  </si>
  <si>
    <t xml:space="preserve">
（2）2020-2021学年第二学期青年大学习2020级硕士4班被评为先进团支部加0.2分；
（3）活动时间：2021.6.1 《致家长的一封信》活动加0.1分
（4）参加《有效利用专利信息，持续提升专利质量》加非学术分0.2分</t>
  </si>
  <si>
    <t xml:space="preserve">（1）仪器分析 87  3分
（2）食品质量安全检测新技术进展 85   2分
（3）研究生学习适应与发展  90   2分
（4）实验动物学 89  2分
（5）食品加工与贮运专题  89  3分
（6）食品质量安全控制与案例分析  92   3分
（7）中国特色社会主义理论与实践研究  90   2分
（8）自然辩证法概论  93  1分
（9）现代农业创新与乡村振兴战略  95  2分
（10）硕士生英语  90   3分
绩点平均分：89.78，学分成绩得分：26.93 
</t>
  </si>
  <si>
    <t xml:space="preserve">
（1） 食品学院第十届综述大赛参与 0.2分
（2）活动时间：2020.11.22
活动地点：广州白云国际会议中心
活动名称：参加第二届食品生物技术大会会议0.2分；
</t>
  </si>
  <si>
    <t xml:space="preserve">1）2020年10月31日在华山运动场参加
食品学院院运会项目400米  0.2分；
（2）2020年食品学院院运会参与方阵  0.2分
</t>
  </si>
  <si>
    <t>28.23张敏</t>
  </si>
  <si>
    <t>彭雪颖</t>
  </si>
  <si>
    <t>杨金易</t>
  </si>
  <si>
    <t>（1）五星宿舍 彭雪颖 1分
（2）先进团支部0.2分
（3）“学四史、守初心、担使命”征文活动参赛0.2分（加在学术竞赛）</t>
  </si>
  <si>
    <t xml:space="preserve">（1）五星宿舍 彭雪颖 1分
（2）先进团支部0.2分
</t>
  </si>
  <si>
    <t>（1）高级食品化学84分（学分2分）
（2）应用有机化学91分（学分2分）
（3）现代知识产权与保护87分（学分1分）
（4）现代仪器分析方法与原理76分（学分3分）
（5）食品加工与贮运专题88分（学分3分）
（6）食品质量安全控制与案例分析85分（学分3分）
（7）现代农业创新与乡村振兴战略91分（学分2分）
（8）硕士生英语85分（学分3分）
（9）中国特色社会主义理论与实践研究90分（学分2分）
（10）自然辩证法概论93分（学分1分）
学习成绩：84*2+91*2+87*1+76*3+88*3+85*3+91*2+85*3+90*2+93*1=1894
总学分：22
绩点平均分：86.1
绩点平均分*0.3：25.83</t>
  </si>
  <si>
    <t>（1）食品学院第十届综述大赛参与 0.1分
（2）第二届全国食品生物技术大会会议0.2分
（3）第十期广东中衡山论坛-“教师发展与学科建设”高端论坛0.2分
（4）食品大讲堂第七期0.2分</t>
  </si>
  <si>
    <t>（1）食品学院第十届综述大赛参与 0.2分
（2）第二届全国食品生物技术大会会议0.2分
（3）第十期广东中衡山论坛-“教师发展与学科建设”高端论坛0.2分
（4）食品大讲堂第七期0.2分（3）“学四史、守初心、担使命0.2</t>
  </si>
  <si>
    <t>（1）食品学院第十届综述大赛参与 0.2分
（2）第二届全国食品生物技术大会会议0.2分
（3）第十期广东中衡山论坛-“教师发展与学科建设”高端论坛0.2分
（4）食品大讲堂第七期0.2分（5）“学四史、守初心、担使命0.2</t>
  </si>
  <si>
    <t>（1）食品学院院运会方阵0.2分（2）食品学院院运会铅球决赛0.2分</t>
  </si>
  <si>
    <t>28.43张敏</t>
  </si>
  <si>
    <t>王梓萌</t>
  </si>
  <si>
    <r>
      <rPr>
        <sz val="12"/>
        <color theme="1"/>
        <rFont val="仿宋"/>
        <charset val="134"/>
      </rPr>
      <t xml:space="preserve">二星宿舍 小五山2-112 +0.4；
2020-2021学年第二学期青年大学习“先进团支部” 2020级硕士4班 +0.2；
</t>
    </r>
    <r>
      <rPr>
        <sz val="12"/>
        <color rgb="FFFF0000"/>
        <rFont val="仿宋"/>
        <charset val="134"/>
      </rPr>
      <t>参加手绘艺术协会举办的会员大会及板绘培训会 +0.2</t>
    </r>
    <r>
      <rPr>
        <sz val="12"/>
        <color theme="1"/>
        <rFont val="仿宋"/>
        <charset val="134"/>
      </rPr>
      <t>；
华南农业大学食品学院“致家长一封信”活动参与 +0.1</t>
    </r>
  </si>
  <si>
    <r>
      <rPr>
        <sz val="12"/>
        <color theme="1"/>
        <rFont val="仿宋"/>
        <charset val="134"/>
      </rPr>
      <t xml:space="preserve">二星宿舍 小五山2-112 +0.4；
2020-2021学年第二学期青年大学习“先进团支部” 2020级硕士4班 +0.2；
华南农业大学食品学院“致家长一封信”活动参与 +0.1  </t>
    </r>
    <r>
      <rPr>
        <sz val="12"/>
        <color rgb="FFFF0000"/>
        <rFont val="仿宋"/>
        <charset val="134"/>
      </rPr>
      <t>有效利用专利信息，持续提升专利质量  +0.2</t>
    </r>
  </si>
  <si>
    <t xml:space="preserve">工业微生物育种 2学分 92；
基因工程原理 2学分 88；
信息检索与文献写作 1学分 93；
试验设计与数据分析 2学分 89；
如何写好科研论文 2学分 87；
食品加工与储运专题 3学分 88；
食品质量安全控制与案例分析 3学分 87；
现代农业创新与乡村振兴战略 2学分 84；
硕士生英语 3学分 94；
中国特色社会主义理论与实践研究 2学分 94；
自然辩证法 1学分 95
绩点平均分：89.70；学习成绩得分：26.91
</t>
  </si>
  <si>
    <t>华南农业大学2019-2020年度研究生文献综述大赛 参与 +0.2 ； 有效利用专利信息，持续提升专利质量  +0.2</t>
  </si>
  <si>
    <t xml:space="preserve">华南农业大学2019-2020年度研究生文献综述大赛 参与 +0.2 </t>
  </si>
  <si>
    <t xml:space="preserve">2020年食品学院第27届田径运动会 女子200米 +0.2 </t>
  </si>
  <si>
    <t xml:space="preserve">28.41
区耿华  </t>
  </si>
  <si>
    <t>社团活动不加分 非学术会议加分位置错误</t>
  </si>
  <si>
    <t>2020硕士3班</t>
  </si>
  <si>
    <t>仇润慷</t>
  </si>
  <si>
    <t>2020硕士3班心理委员1分、《致家长的一封信》活动参与 0.1分、（3）三星宿舍0.6分</t>
  </si>
  <si>
    <t>（1）仪器分析90（学分3）
（2）食品与健康及保健食品开发趋势专题91（学分2）
（3）信息检索与文献写作93（学分1）
（4）实验动物学86（学分2）
（5）食品加工与贮运（学分3）
（6）食品质量安全控制与案例分析94（学分3）
（7）中国特色社会主义理论与实践研究85（学分2）
（8）自然辩证法概论94（学分1）
（9）现代农业创新与乡村振兴战略98（学分2）
（10）硕士英语97（学分3）</t>
  </si>
  <si>
    <r>
      <rPr>
        <sz val="12"/>
        <rFont val="仿宋"/>
        <charset val="134"/>
      </rPr>
      <t xml:space="preserve">(1)第二届“天食杯”食品研究与开发创新创意大赛优秀作品奖0.2
(2)第二届“百颐年杯”营养代餐粉研发创新大赛 优胜奖 0.2
(3)第二届徐福记杯产品创新大赛参与分0.2
(4)食品学院第十三届实验技能创新大赛参与分0.2
(5)CIFST2021年度李锦记杯学生创新大赛参与分0.2  </t>
    </r>
    <r>
      <rPr>
        <sz val="12"/>
        <color rgb="FFFF0000"/>
        <rFont val="仿宋"/>
        <charset val="134"/>
      </rPr>
      <t>2021年IFF营养与健康两岸学生创新大赛参与 0.2  学四史、守初心、担使命”征文活动参与分  0.2</t>
    </r>
  </si>
  <si>
    <r>
      <rPr>
        <sz val="12"/>
        <rFont val="仿宋"/>
        <charset val="134"/>
      </rPr>
      <t>(1)第二届“天食杯”食品研究与开发创新创意大赛优秀作品奖0.2</t>
    </r>
    <r>
      <rPr>
        <sz val="12"/>
        <color rgb="FFFF0000"/>
        <rFont val="仿宋"/>
        <charset val="134"/>
      </rPr>
      <t>(缺少证明，不加）</t>
    </r>
    <r>
      <rPr>
        <sz val="12"/>
        <rFont val="仿宋"/>
        <charset val="134"/>
      </rPr>
      <t xml:space="preserve">
(2)第二届“百颐年杯”营养代餐粉研发创新大赛 优胜奖 0.2</t>
    </r>
    <r>
      <rPr>
        <sz val="12"/>
        <color rgb="FFFF0000"/>
        <rFont val="仿宋"/>
        <charset val="134"/>
      </rPr>
      <t>(缺少证明，不加）</t>
    </r>
    <r>
      <rPr>
        <sz val="12"/>
        <rFont val="仿宋"/>
        <charset val="134"/>
      </rPr>
      <t xml:space="preserve">
(3)第二届徐福记杯产品创新大赛参与分0.2(缺</t>
    </r>
    <r>
      <rPr>
        <sz val="12"/>
        <color rgb="FFFF0000"/>
        <rFont val="仿宋"/>
        <charset val="134"/>
      </rPr>
      <t>少证明，不加）</t>
    </r>
    <r>
      <rPr>
        <sz val="12"/>
        <rFont val="仿宋"/>
        <charset val="134"/>
      </rPr>
      <t xml:space="preserve">
(4)食品学院第十三届实验技能创新大赛参与分0.2</t>
    </r>
    <r>
      <rPr>
        <sz val="12"/>
        <color rgb="FFFF0000"/>
        <rFont val="仿宋"/>
        <charset val="134"/>
      </rPr>
      <t>(缺少证明，不加）</t>
    </r>
    <r>
      <rPr>
        <sz val="12"/>
        <rFont val="仿宋"/>
        <charset val="134"/>
      </rPr>
      <t xml:space="preserve">
(5)CIFST2021年度李锦记杯学生创新大赛参与分0.2</t>
    </r>
    <r>
      <rPr>
        <sz val="12"/>
        <color rgb="FFFF0000"/>
        <rFont val="仿宋"/>
        <charset val="134"/>
      </rPr>
      <t>(缺少证明，不加）</t>
    </r>
    <r>
      <rPr>
        <sz val="12"/>
        <rFont val="仿宋"/>
        <charset val="134"/>
      </rPr>
      <t xml:space="preserve">
2021年IFF营养与健康两岸学生创新大赛参与0.2</t>
    </r>
    <r>
      <rPr>
        <sz val="12"/>
        <color rgb="FFFF0000"/>
        <rFont val="仿宋"/>
        <charset val="134"/>
      </rPr>
      <t>(缺少证明，不加）</t>
    </r>
  </si>
  <si>
    <r>
      <rPr>
        <sz val="12"/>
        <rFont val="仿宋"/>
        <charset val="134"/>
      </rPr>
      <t xml:space="preserve">(1)第二届“天食杯”食品研究与开发创新创意大赛优秀作品奖0.2
(2)第二届“百颐年杯”营养代餐粉研发创新大赛 优胜奖 0.2
(3)第二届徐福记杯产品创新大赛参与分0.2
(4)食品学院第十三届实验技能创新大赛参与分0.2
(5)CIFST2021年度李锦记杯学生创新大赛参与分0.2  
</t>
    </r>
    <r>
      <rPr>
        <sz val="12"/>
        <color rgb="FFFF0000"/>
        <rFont val="仿宋"/>
        <charset val="134"/>
      </rPr>
      <t>2021年IFF营养与健康两岸学生创新大赛参与 0.2  （无材料，不加）
学四史、守初心、担使命”征文活动参与分  0.2</t>
    </r>
  </si>
  <si>
    <t>（1）2020年食品学院第27届田径运动会方阵参与0.2分；
（2）趣味运动会快乐星球队三等奖 0.3分非学术竞赛：
线下活动：
学总书记讲话精神，做新时代有为青年演讲大赛 二等奖 0.75分
湾区新时代 青年新征程 第八届青年辩论大赛 冠军  1分
线上活动：
安安网校园行——2020食药科普之星创造营特等奖成员  0.4
紫荆传芳强能工程微电影大赛三等奖 0.1</t>
  </si>
  <si>
    <t>（1）2020年食品学院第27届田径运动会方阵参与0.2分；(缺少证明，不加）
（2）趣味运动会快乐星球队三等奖 0.3分非学术竞赛：(缺少证明，不加）
线下活动：
学总书记讲话精神，做新时代有为青年演讲大赛 二等奖 0.75分(缺少证明，不加）
湾区新时代 青年新征程 第八届青年辩论大赛 冠军  1分
线上活动：
安安网校园行——2020食药科普之星创造营特等奖成员  0.4(缺少证明，不加）
学四史、守初心、担使命”征文活动参与分  0.1(缺少证明，不加）
紫荆传芳强能工程微电影大赛三等奖 0.1(缺少证明，不加）</t>
  </si>
  <si>
    <r>
      <rPr>
        <sz val="12"/>
        <rFont val="仿宋"/>
        <charset val="134"/>
      </rPr>
      <t xml:space="preserve">（1）2020年食品学院第27届田径运动会方阵参与0.2分；
（2）趣味运动会快乐星球队三等奖 0.3分非学术竞赛：
线下活动：
学总书记讲话精神，做新时代有为青年演讲大赛 二等奖 0.75分
</t>
    </r>
    <r>
      <rPr>
        <sz val="12"/>
        <color rgb="FFFF0000"/>
        <rFont val="仿宋"/>
        <charset val="134"/>
      </rPr>
      <t>湾区新时代 青年新征程 第八届青年辩论大赛 冠军  0.5分</t>
    </r>
    <r>
      <rPr>
        <sz val="12"/>
        <rFont val="仿宋"/>
        <charset val="134"/>
      </rPr>
      <t xml:space="preserve">
线上活动：
安安网校园行——2020食药科普之星创造营特等奖成员  0.4
紫荆传芳强能工程微电影大赛三等奖 0.1</t>
    </r>
  </si>
  <si>
    <t>讲座没去，扣0.2</t>
  </si>
  <si>
    <t>郑钦生</t>
  </si>
  <si>
    <t>陈国浚</t>
  </si>
  <si>
    <t>(1)四星宿舍小五山3-103 0.8分 (2)情绪调节与压力管理讲座0.2分（3）第十期广东中衡山论坛——“教师发展与学科建设”高端论坛 0.2分（4）有效利用专利信息，持续提升专利质量 0.2分</t>
  </si>
  <si>
    <t xml:space="preserve">食品添加剂研究专题 成绩85  学分2
食品微生物基因工程实验技术 成绩87 学分3
生物工程下游技术 成绩89 学分2
食品质量安全检测新技术进展 成绩84 学分2
食品加工与贮运专题 成绩89 学分3
食品质量安全控制与案例分析 成绩92 学分3
现代农业创新与乡村振兴战略 成绩95 学分2
硕士生英语 成绩90 学分3
中国特色社会主义理论与实践研究 成绩94 学分2
自然辩证法概论 成绩91 学分1
绩点平均分89.5217， 学习成绩得分26.857分
</t>
  </si>
  <si>
    <t>（1） 食品学院第十届综述大赛参与0.2分
（2） 第二届全国食品生物技术大会会议0.2分
（3） 2020“丁颖杯”发明创新大赛0.2分（4）第十三届实验技能创新大赛0.2分</t>
  </si>
  <si>
    <t xml:space="preserve">（1）2020年食品学院第27届田径运动会0.2分
（2）2020年食品学院第27田径运动会方阵参与0.2分
（3）趣味运功会0.2分 
（1）班级组织委员1分
</t>
  </si>
  <si>
    <t>李嘉伟</t>
  </si>
  <si>
    <t>三星宿舍 小五山3栋-123  0.6分      致家长的一封信  0.2分</t>
  </si>
  <si>
    <t>三星宿舍 小五山3栋-123  0.6分  致家长的一封信  0.1分（致家长一封信加0.1分）</t>
  </si>
  <si>
    <t>三星宿舍 小五山3栋-123  0.6分  致家长的一封信  0.1分（致家长一封信加0.1分）有效利用专利信息，持续升专利质量 0.2分</t>
  </si>
  <si>
    <t>仪器分析 分数 86 学分3
食品质量安全检测新技术进展 分数83 学分2
分子生物学实验技术 分数80 学分2
基因工程原理 分数 84 学分2
如何写好科研论文（MOOC） 分数 92 学分2
食品加工与贮运专题 分数87 学分3
食品质量安全控制与案例分析 分数92 学分3
中国特色社会主义理论与实践研究 分数89 学分2
马克思主义与社会科学方法论 分数91 学分1
现代农业创新与乡村振兴战略 分数91 学分2
硕士生英语 分数87 学分3</t>
  </si>
  <si>
    <r>
      <rPr>
        <sz val="12"/>
        <rFont val="仿宋"/>
        <charset val="134"/>
      </rPr>
      <t>（1）</t>
    </r>
    <r>
      <rPr>
        <sz val="12"/>
        <rFont val="Arial"/>
        <charset val="134"/>
      </rPr>
      <t xml:space="preserve">	</t>
    </r>
    <r>
      <rPr>
        <sz val="12"/>
        <rFont val="仿宋"/>
        <charset val="134"/>
      </rPr>
      <t>食品学院第十届综述大赛参与 0.2分
（2）</t>
    </r>
    <r>
      <rPr>
        <sz val="12"/>
        <rFont val="Arial"/>
        <charset val="134"/>
      </rPr>
      <t xml:space="preserve">	</t>
    </r>
    <r>
      <rPr>
        <sz val="12"/>
        <rFont val="仿宋"/>
        <charset val="134"/>
      </rPr>
      <t>食品生物技术大会会议，学术讲座 0.2分
（3）</t>
    </r>
    <r>
      <rPr>
        <sz val="12"/>
        <rFont val="Arial"/>
        <charset val="134"/>
      </rPr>
      <t xml:space="preserve">	</t>
    </r>
    <r>
      <rPr>
        <sz val="12"/>
        <rFont val="仿宋"/>
        <charset val="134"/>
      </rPr>
      <t>有效利用专利信息，持续升专利质量 0.2分</t>
    </r>
  </si>
  <si>
    <r>
      <rPr>
        <sz val="12"/>
        <color rgb="FFFF0000"/>
        <rFont val="仿宋"/>
        <charset val="134"/>
      </rPr>
      <t>（1）</t>
    </r>
    <r>
      <rPr>
        <sz val="12"/>
        <color rgb="FFFF0000"/>
        <rFont val="Arial"/>
        <charset val="134"/>
      </rPr>
      <t xml:space="preserve">	</t>
    </r>
    <r>
      <rPr>
        <sz val="12"/>
        <color rgb="FFFF0000"/>
        <rFont val="仿宋"/>
        <charset val="134"/>
      </rPr>
      <t>食品学院第十届综述大赛参与 0.2分
（2）</t>
    </r>
    <r>
      <rPr>
        <sz val="12"/>
        <color rgb="FFFF0000"/>
        <rFont val="Arial"/>
        <charset val="134"/>
      </rPr>
      <t xml:space="preserve">	</t>
    </r>
    <r>
      <rPr>
        <sz val="12"/>
        <color rgb="FFFF0000"/>
        <rFont val="仿宋"/>
        <charset val="134"/>
      </rPr>
      <t>食品生物技术大会会议，学术讲座 0.2分</t>
    </r>
  </si>
  <si>
    <r>
      <rPr>
        <sz val="12"/>
        <rFont val="仿宋"/>
        <charset val="134"/>
      </rPr>
      <t>（1）</t>
    </r>
    <r>
      <rPr>
        <sz val="12"/>
        <rFont val="Arial"/>
        <charset val="134"/>
      </rPr>
      <t xml:space="preserve">	</t>
    </r>
    <r>
      <rPr>
        <sz val="12"/>
        <rFont val="仿宋"/>
        <charset val="134"/>
      </rPr>
      <t>食品学院院运会参与</t>
    </r>
  </si>
  <si>
    <t>有效利用专利属于非学术讲座</t>
  </si>
  <si>
    <t>2020硕士五班</t>
  </si>
  <si>
    <t>赵雅平</t>
  </si>
  <si>
    <t>李璐</t>
  </si>
  <si>
    <t>（1）食品大讲堂第六期 0.2分
（2）食品大讲堂第七期 0.2分
（3）食品大讲堂第八期 0.2分
（4）食品大讲堂第九期 0.2分
（5）第十期广东中衡山论坛  0.2分
（6）《致家长的一封信》活动 0.1分
（7）三星宿舍 0.6分
（8）先进团支部 0.2分</t>
  </si>
  <si>
    <t xml:space="preserve">天然产物化学 89（2学分）
食品加工工程模拟-优化-控制 88（3学分）
信息检索与文献写作 93 （1学分）
如何写好科研论文 92 （2学分）
食品加工与贮运专题 87（3学分）
食品质量安全控制与案例分析 90 （3学分）
现代农业创新与乡村振兴战略 96 （2学分）
硕士生英语 92 （3学分）
中国特色社会主义理论与实践研究 90 （2学分）
马克思主义与社会科学方法论 90 （1学分）
绩点平均分：90.36   绩点平均分*0.3：27.11
</t>
  </si>
  <si>
    <t xml:space="preserve">（1）第二届全国生物技术大会 0.2分
（2）食品学院第十届综述大赛参与 0.2分
（3）2020年丁颖杯 0.2分
（4）第十三届实验技能创新大赛 0.2分
</t>
  </si>
  <si>
    <t xml:space="preserve">（1）食品学院院运会参与  0.2分； 
（2）2020年食品学院田径运动会方阵参与 0.2分
（3）2021年学院专业篮球赛选拔 0.2分
（4）2020年全国大学生职业发展大赛 0.4分
（5）第五届全国大学生预防艾滋病知识竞赛 0.15分
</t>
  </si>
  <si>
    <t>白凌志 复审：区耿华</t>
  </si>
  <si>
    <t>张蒙蒙</t>
  </si>
  <si>
    <t>（1）四星宿舍 小五山2-212  0.8分 
（2）先进团支部2020级硕士5班团员 0.2分
（3）非学术讲座：国际形势与中国航天发展 0.2分 
（4)致家长一封信 0.1分
（5）非学术讲座：有效利用专利信息持续提升专利质量 0.2分</t>
  </si>
  <si>
    <t xml:space="preserve">"（1）食品生物技术专题与研究进展：学分2，成绩85；（2）食品微生物基因工程实验技术：学分3，成绩94；（3）生物信息学：学分2，成绩91；（4）现代知识产权与保护：学分1，成绩82；（5）食品加工与贮运专题：学分：3分，成绩88；（6）食品质量安全控制与案例分析：学分3分，成绩88；（7）现代农业创新与乡村振兴战略：学分2分，成绩97；（8）硕士生英语：学分3分，成绩87；（9）中国特色社会主义理论与实践研究：学分2分，成绩90；（10）自然辩证法概论：学分1分，成绩93。
绩点平均分=（各科综合成绩×学分）÷22=89.64  
 绩点平均分×0.3=26.89"
</t>
  </si>
  <si>
    <t>（1）学术讲座：全国食品生物技术大会会议 0.2分；
（2）食品学院第十七届综述大赛参与 0.2分</t>
  </si>
  <si>
    <t xml:space="preserve">"2020年食品学院第27届
田径运动会方阵参与 0.2分 "
</t>
  </si>
  <si>
    <t>陈柏燕 复审：区耿华</t>
  </si>
  <si>
    <t>周文玥</t>
  </si>
  <si>
    <t xml:space="preserve">（1）二星宿舍2-216 0.4分；
（2）第二届全国食品生物技术大会会议0.2分；
（3）学术报告—国际形势与中国航天发展0.2分；
（4）“先进团支部”0.2分；
（5）致家长的一封信0.1分；
</t>
  </si>
  <si>
    <r>
      <rPr>
        <sz val="12"/>
        <color rgb="FF000000"/>
        <rFont val="仿宋"/>
        <charset val="134"/>
      </rPr>
      <t>（1）二星宿舍2-216 0.4分；
（2）</t>
    </r>
    <r>
      <rPr>
        <sz val="12"/>
        <color rgb="FFFF0000"/>
        <rFont val="仿宋"/>
        <charset val="134"/>
      </rPr>
      <t>第二届全国食品生物技术大会会议0.2分；</t>
    </r>
    <r>
      <rPr>
        <sz val="12"/>
        <color rgb="FF000000"/>
        <rFont val="仿宋"/>
        <charset val="134"/>
      </rPr>
      <t xml:space="preserve">
（3）学术报告—国际形势与中国航天发展0.2分；
（4）“先进团支部”0.2分；
（5）致家长的一封信0.1分；
</t>
    </r>
  </si>
  <si>
    <t xml:space="preserve">（1）二星宿舍2-216 0.4分；
（2）学术报告—国际形势与中国航天发展0.2分；
（3）“先进团支部”0.2分；
（4）致家长的一封信0.1分；
</t>
  </si>
  <si>
    <t>平均分:90.409    绩点27.122
仪器分析（3学分， 80分）；
实验动物学（2 学分，92分）；
现代农业创新与乡村振兴战略（2 学分，96分）；
硕士生英语（3学分，90分）；
中国特色社会主义理论与实践研究（2学分， 96分）；
食品加工与贮运专题（3学分，91分）；
食品质量安全控制与案例分析（3学分，89分）；
自然辩证法概论（1学分，90分）；
信息检索与文献写作（1学分93分）；
如何写好科研论文(MOOC)（2 学分，94分）；
绩点平均分=（各科综合成绩×学分）÷22=90.409    绩点平均分 *0.3=27.122</t>
  </si>
  <si>
    <t xml:space="preserve">
（1）食品学院第十七届综述大赛参与 0.2分</t>
  </si>
  <si>
    <t>（1）食品学院第十七届综述大赛参与 0.2分
（2）第二届全国食品生物技术大会会议0.2分；</t>
  </si>
  <si>
    <r>
      <rPr>
        <sz val="12"/>
        <color rgb="FF000000"/>
        <rFont val="仿宋"/>
        <charset val="134"/>
      </rPr>
      <t>（1）</t>
    </r>
    <r>
      <rPr>
        <sz val="12"/>
        <color rgb="FF000000"/>
        <rFont val="Arial"/>
        <charset val="134"/>
      </rPr>
      <t xml:space="preserve">	</t>
    </r>
    <r>
      <rPr>
        <sz val="12"/>
        <color rgb="FF000000"/>
        <rFont val="仿宋"/>
        <charset val="134"/>
      </rPr>
      <t>食品学院院运会参与 0.2分； 
（2）</t>
    </r>
    <r>
      <rPr>
        <sz val="12"/>
        <color rgb="FF000000"/>
        <rFont val="Arial"/>
        <charset val="134"/>
      </rPr>
      <t xml:space="preserve">	</t>
    </r>
    <r>
      <rPr>
        <sz val="12"/>
        <color rgb="FF000000"/>
        <rFont val="仿宋"/>
        <charset val="134"/>
      </rPr>
      <t xml:space="preserve">食品学院院运会方阵0.2分；
</t>
    </r>
  </si>
  <si>
    <t>食品生物技术大会属于学术讲座</t>
  </si>
  <si>
    <t>谭兆伦，复审阮蕴莹</t>
  </si>
  <si>
    <t>20级3班</t>
  </si>
  <si>
    <t>陈春莲</t>
  </si>
  <si>
    <t>（1）二星宿舍  0.4分 （2）生物技术大会 0.2分 （3）中衡山论坛 0.2分 （4） 情绪调节0.2分 (5)职场沙龙 0.2分</t>
  </si>
  <si>
    <r>
      <rPr>
        <sz val="12"/>
        <rFont val="仿宋"/>
        <charset val="134"/>
      </rPr>
      <t xml:space="preserve">（1）二星宿舍  0.4分 </t>
    </r>
    <r>
      <rPr>
        <sz val="12"/>
        <color rgb="FFFF0000"/>
        <rFont val="仿宋"/>
        <charset val="134"/>
      </rPr>
      <t>（2）生物技术大会 0.2分（学术会议）</t>
    </r>
    <r>
      <rPr>
        <sz val="12"/>
        <rFont val="仿宋"/>
        <charset val="134"/>
      </rPr>
      <t xml:space="preserve"> （3）中衡山论坛 0.2分 （4） 情绪调节0.2分 (5)职场沙龙 0.2分</t>
    </r>
  </si>
  <si>
    <t>绩点平均分为90.73；绩点平均分*0.3为27.22</t>
  </si>
  <si>
    <t>综述大赛</t>
  </si>
  <si>
    <t>（1）综述大赛（2）生物技术大会</t>
  </si>
  <si>
    <t>（1）院田径运动会 0.2分 （2）院田径运动会方阵 0.2分</t>
  </si>
  <si>
    <t>20级硕士3班</t>
  </si>
  <si>
    <t>黄秋颜</t>
  </si>
  <si>
    <t>林晓蓉</t>
  </si>
  <si>
    <t>定向</t>
  </si>
  <si>
    <t xml:space="preserve">
二星宿舍，0.4分； 担任91期督导员，1分；  非学术讲座，0.8分；给家长一封信，0.1分；院级优秀党员，0.5分</t>
  </si>
  <si>
    <t xml:space="preserve">
二星宿舍，0.4分； 担任91期督导员，1分（人气不满一年，不属于职务，不加分）；  非学术讲座，0.8分；给家长一封信，0.1分；院级优秀党员，0.5分</t>
  </si>
  <si>
    <r>
      <rPr>
        <sz val="12"/>
        <rFont val="仿宋"/>
        <charset val="134"/>
      </rPr>
      <t xml:space="preserve">
二星宿舍，0.4分； 担任91期督导员，</t>
    </r>
    <r>
      <rPr>
        <sz val="12"/>
        <color rgb="FFFF0000"/>
        <rFont val="仿宋"/>
        <charset val="134"/>
      </rPr>
      <t>1分（人气不满一年，不属于职务，不加分）</t>
    </r>
    <r>
      <rPr>
        <sz val="12"/>
        <rFont val="仿宋"/>
        <charset val="134"/>
      </rPr>
      <t xml:space="preserve">；  </t>
    </r>
    <r>
      <rPr>
        <sz val="12"/>
        <color rgb="FFFF0000"/>
        <rFont val="仿宋"/>
        <charset val="134"/>
      </rPr>
      <t>非学术讲座，1.0分（补1场）</t>
    </r>
    <r>
      <rPr>
        <sz val="12"/>
        <rFont val="仿宋"/>
        <charset val="134"/>
      </rPr>
      <t>；给家长一封信，0.1分；院级优秀党员，0.5分</t>
    </r>
  </si>
  <si>
    <t>94*1+90*2+94*3+97*2+90*3+95*2+92*2+91*3+93*1+78*3）/25/3</t>
  </si>
  <si>
    <t>食品学院第十届综述大赛一等奖 1.5分；“学四史，守初心“征文活动，0.2分；参加学术讲座2场 0.4分</t>
  </si>
  <si>
    <r>
      <rPr>
        <sz val="12"/>
        <rFont val="仿宋"/>
        <charset val="134"/>
      </rPr>
      <t>食品学院第十届综述大赛一等奖 1.5分；“学四史，守初心“征文活动，0.2分；</t>
    </r>
    <r>
      <rPr>
        <sz val="12"/>
        <color rgb="FFFF0000"/>
        <rFont val="仿宋"/>
        <charset val="134"/>
      </rPr>
      <t>参加学术讲座1场 0.2分（其中一个是非学术）</t>
    </r>
  </si>
  <si>
    <t>食品学院院运会参与  0.2分；食品学院第27届田径运动会方阵 0.2分；食品学院乒乓球比赛第七名 0.3分；医疗知识擂台比赛 0.1 ；篮球选拔赛 0.2；食品学院乒乓球比赛 0.2分</t>
  </si>
  <si>
    <r>
      <rPr>
        <sz val="12"/>
        <rFont val="仿宋"/>
        <charset val="134"/>
      </rPr>
      <t>食品学院院运会参与  0.2分；食品学院第27届田径运动会方阵 0.2分；食品学院乒乓球比赛第七名 0.3分；医疗知识擂台比赛 0.1 ；篮球选拔赛 0.2；</t>
    </r>
    <r>
      <rPr>
        <sz val="12"/>
        <color rgb="FFFF0000"/>
        <rFont val="仿宋"/>
        <charset val="134"/>
      </rPr>
      <t>食品学院乒乓球比赛 0.2分</t>
    </r>
  </si>
  <si>
    <t>陈嘉仪</t>
  </si>
  <si>
    <t>13247542637</t>
  </si>
  <si>
    <t>（1）四星宿舍 2-116  0.8分 ；（2）参加非学术性讲座 2021.4.29 食品学院212报告厅 食品大讲堂第九期 0.2分；2021.4.22 园艺学院224报告厅《有效利用专利信息，持续提升专利质量》讲座 0.2分（3）致家长一封信 0.1分</t>
  </si>
  <si>
    <t>（1）四星宿舍 2-116  0.8分 ；（2）参加非学术性讲座 2021.4.29 食品学院212报告厅 食品大讲堂第九期 0.2分；（3）致家长一封信 0.1分</t>
  </si>
  <si>
    <t>（1）四星宿舍 2-116  0.8分 ；（2）参加非学术性讲座 2021.4.29 食品学院212报告厅 食品大讲堂第九期 0.2分；2021.4.22 园艺学院224报告厅《有效利用专利信息，持续提升专利质量》讲座 0.2分（3）致家长一封信 0.1分 （4）第十期广东中衡山论坛“教师发展与学科建设”高端论坛 0.2分</t>
  </si>
  <si>
    <t xml:space="preserve">天然产物化学：90分，2学分；食品质量安全检测新技术进展：86分，2学分；分子细胞生物学：89分，2学分；文献管理与信息分析（MOOC：93分，2学分；食品加工与贮运专题：89分，3学分；食品质量安全控制与案例分析：86分，3学分；现代农业创新与乡村振兴战略：98分，2学分；硕士生英语：92分，3学分；中国特色社会主义理论与实践研究：90分，2学分；自然辩证法概论：91分，1学分；绩点平均分：90.18 </t>
  </si>
  <si>
    <t>（1）食品学院第十届综述大赛参与 0.2分；（2）参加学术型讲座：2020.11.22 广州白云国际会议中心 第二届全国食品生物技术大会会议 0.2分；2020.12.13 满堂红学术报告厅 第十期广东中衡山论坛“教师发展与学科建设”高端论坛 0.2分</t>
  </si>
  <si>
    <t>（1）食品学院第十届综述大赛参与 0.2分；（2）参加学术型讲座：2020.11.22 广州白云国际会议中心 第二届全国食品生物技术大会会议 0.2分；2020.12.13 满堂红学术报告厅 第十期广东中衡山论坛“教师发展与学科建设”高端论坛 0.2分（4）2021.4.22 园艺学院224报告厅《有效利用专利信息，持续提升专利质量》讲座 0.2分</t>
  </si>
  <si>
    <t>（1）食品学院第十届综述大赛参与 0.2分；（2）参加学术型讲座：2020.11.22 广州白云国际会议中心 第二届全国食品生物技术大会会议 0.2分</t>
  </si>
  <si>
    <t>（1）食品学院院运会参与（方阵队员）  0.2分；（2）食品学院院运会参与（铅球比赛）0.2分</t>
  </si>
  <si>
    <t>康梦</t>
  </si>
  <si>
    <t>（1）四星宿舍 小五山2-122       0.8分  
（2）“致家长一封信”活动       0.1分</t>
  </si>
  <si>
    <t>绩点平均分：90.55
绩点平均分*0.3：27.17</t>
  </si>
  <si>
    <t>27.16（四舍五入法）</t>
  </si>
  <si>
    <t>绩点平均分：90.545454
绩点平均分*0.3：27.16</t>
  </si>
  <si>
    <t>绩点平均分：90.545454</t>
  </si>
  <si>
    <t>食品学院第十届
综述大赛参与 0.2分</t>
  </si>
  <si>
    <t>食品学院院运会
参与方阵  0.2分</t>
  </si>
  <si>
    <t>乘以百分比后再四舍五入</t>
  </si>
  <si>
    <t>20级硕士5班</t>
  </si>
  <si>
    <t xml:space="preserve">(1)院级优秀团干1分优秀(2）学生干部1分
(3）党建部优秀干事1分(4）第五期大讲堂0.2分（5）第九期大讲堂0.2分(6）院级优秀团支部（20级硕士5班团支部）0.2分
（7）校级红旗研究生（食品学院研究生会）0.2分
（8）二星宿舍0.4分
（9）20级硕士5班团支书 2分
（10）《致家长的一封信》短信活动0.1分
</t>
  </si>
  <si>
    <t xml:space="preserve">(1)院级优秀团干1分，优秀学生干部1分
(3）党建部优秀干事1分(4）第五期大讲堂0.2分（5）第九期大讲堂0.2分(6）院级优秀团支部（20级硕士5班团支部）0.2分
（7）校级红旗研究生（食品学院研究生会）0.2分
（8）二星宿舍0.4分
（9）20级硕士5班团支书 2分
（10）《致家长的一封信》短信活动0.1分
</t>
  </si>
  <si>
    <t>（1）天然产物化学 87分，2学分；（2）信息检索与文献写作 93分，1学分； （3）研究生学习适应与发展 90分，2学分；(4)实验动物学 88分，2学分；（5）食品加工与储运专题 88分，3学分；（6）食品质量安全控制与案例分析 91分，3学分；（7）现代农业创新与乡村振兴战略 86分，2分；（8）硕士生英语 90分，3学分（9）中国特色社会主义理论与实践研究87分，2学分；（10）自然辩证法概论 94分，1学分；
绩点平均分:89.05分
绩点平均分*0.3=26.72</t>
  </si>
  <si>
    <t>（1）食品学院综述大赛参与 0.2分。
（2）“学四史、守初心、担使命”征文活动 0.2分
总分=0.4分</t>
  </si>
  <si>
    <t>(1）新生篮球选拔赛0.2分；
(2）院运会800米比赛 0.2分；(3）院运会方正队员0.2分；
(4）校级定向越野决赛0.3分；(5）社会实践春运服务0.5分
(6）全国大学生网络安全竞赛0.1分；
总分=1.5分</t>
  </si>
  <si>
    <t>生物与医药</t>
  </si>
  <si>
    <t>陈宏著</t>
  </si>
  <si>
    <r>
      <rPr>
        <sz val="12"/>
        <color rgb="FF000000"/>
        <rFont val="仿宋"/>
        <charset val="134"/>
      </rPr>
      <t xml:space="preserve">（1）四星宿舍 小五山3-116 </t>
    </r>
    <r>
      <rPr>
        <sz val="12"/>
        <color rgb="FF000000"/>
        <rFont val="等线"/>
        <charset val="134"/>
      </rPr>
      <t> </t>
    </r>
    <r>
      <rPr>
        <sz val="12"/>
        <color rgb="FF000000"/>
        <rFont val="仿宋"/>
        <charset val="134"/>
      </rPr>
      <t>0.8分；（2）致家长一封信  0.1分；
（3）先进团支部团员  0.2分</t>
    </r>
  </si>
  <si>
    <r>
      <rPr>
        <sz val="12"/>
        <color theme="1"/>
        <rFont val="仿宋"/>
        <charset val="134"/>
      </rPr>
      <t xml:space="preserve">（1）四星宿舍 小五山3-116 </t>
    </r>
    <r>
      <rPr>
        <sz val="12"/>
        <color theme="1"/>
        <rFont val="等线"/>
        <charset val="134"/>
      </rPr>
      <t> </t>
    </r>
    <r>
      <rPr>
        <sz val="12"/>
        <color theme="1"/>
        <rFont val="仿宋"/>
        <charset val="134"/>
      </rPr>
      <t>0.8分；（2）致家长一封信  0.1分；
（3）先进团支部团员  0.2分</t>
    </r>
  </si>
  <si>
    <t>动物微生态与肠道免疫（2学分）94分
研究生学术与职业素养讲座（MOOC）（3学分）88分
生物工程下游技术（2学分）87分
食品与健康及保健食品开发趋势专题（2学分）91分
自然辩证法概论（1学分）90分
生物工程研究进展（3学分）87分
生物工程综合实验（3学分）96分
工程伦理（2学分）92分
硕士生英语（3学分）92分
中国特色社会主义理论与实践研究（2学分）89分
试验设计与数据分析（2学分）88分
绩点平均分90.44分，绩点平均分90.44*0.3=27.132分</t>
  </si>
  <si>
    <t>（1）北大中文核心（牛油果油营养成分和功效作用研究进展，中国油脂，2021年8月）  5分；
（2）食品学院第十届综述大赛参与  0.2分</t>
  </si>
  <si>
    <t>（1）食院第27届田径运动会参与，2020年10月31日，华山区运动场  0.2分；
（2）食院第27届田径运动会方阵人员，2020年10月31日，华山区运动场  0.2分
（3）趣味运动会参与2021年4月18日，六一区运动场  0.2分；
（4）食品学院男子篮球选拔参与2020年10月7日，嵩山区运动场  0.2分；
（5）食品学院2021专业男子篮球选拔赛参与 2021年3月14日，小五山篮球场0.2分</t>
  </si>
  <si>
    <t>白凌志-张敏</t>
  </si>
  <si>
    <t>张惠琳</t>
  </si>
  <si>
    <t xml:space="preserve">（1）个人荣誉称号
②院级研会优秀干事   1分
③元旦晚会演出       0.2分
非学术讲座：
第六期食品大讲堂 0.2分；
情绪调节与压力管理讲座 0.2分；
高质量专利培育讲座     0.2分
造血干细胞知识讲座 0.2分；
职场沙龙主题之破疫新生力量 0.2分；
广东省分析测试协会 0.2分；
④先进团支部         0.2分
红旗研究生会        0.2分
其他：致家长一封信   0.1分；
（2）研究生寝室评比获奖宿舍
①五星宿舍           1分
（3）社会工作
  ①研究生会干事        1分
  ②校级艺术团成员      1分
</t>
  </si>
  <si>
    <r>
      <rPr>
        <sz val="12"/>
        <color rgb="FF000000"/>
        <rFont val="仿宋"/>
        <charset val="134"/>
      </rPr>
      <t xml:space="preserve">（1）个人荣誉称号
②院级研会优秀干事   1分
③元旦晚会演出       0.2分
非学术讲座：
第六期食品大讲堂 0.2分；
情绪调节与压力管理讲座 0.2分；
高质量专利培育讲座     0.2分
造血干细胞知识讲座 0.2分；
职场沙龙主题之破疫新生力量 0.2分；
</t>
    </r>
    <r>
      <rPr>
        <sz val="12"/>
        <color rgb="FFFF0000"/>
        <rFont val="仿宋"/>
        <charset val="134"/>
      </rPr>
      <t>广东省分析测试协会 0.2分；（非学术讲座加分不能超过1分，故此项不加分）</t>
    </r>
    <r>
      <rPr>
        <sz val="12"/>
        <color rgb="FF000000"/>
        <rFont val="仿宋"/>
        <charset val="134"/>
      </rPr>
      <t xml:space="preserve">
④先进团支部         0.2分
红旗研究生会        0.2分
其他：致家长一封信   0.1分；
（2）研究生寝室评比获奖宿舍
①五星宿舍           1分
（3）社会工作
  ①研究生会干事        1分
  </t>
    </r>
    <r>
      <rPr>
        <sz val="12"/>
        <color rgb="FFFF0000"/>
        <rFont val="仿宋"/>
        <charset val="134"/>
      </rPr>
      <t>②校级艺术团成员      1分（学生干部任职不能累加，故此项不加分）</t>
    </r>
    <r>
      <rPr>
        <sz val="12"/>
        <color rgb="FF000000"/>
        <rFont val="仿宋"/>
        <charset val="134"/>
      </rPr>
      <t xml:space="preserve">
</t>
    </r>
  </si>
  <si>
    <r>
      <rPr>
        <sz val="12"/>
        <color rgb="FF000000"/>
        <rFont val="仿宋"/>
        <charset val="134"/>
      </rPr>
      <t xml:space="preserve">（1）个人荣誉称号
②院级研会优秀干事   1分
③元旦晚会演出       0.2分
非学术讲座：
第六期食品大讲堂 0.2分；
情绪调节与压力管理讲座 0.2分；
高质量专利培育讲座     0.2分
造血干细胞知识讲座 0.2分；
职场沙龙主题之破疫新生力量 0.2分；
④先进团支部         0.2分
红旗研究生会        0.2分
其他：致家长一封信   0.1分；
（2）研究生寝室评比获奖宿舍
①五星宿舍           1分
（3）社会工作
  ①研究生会干事        1分
  </t>
    </r>
    <r>
      <rPr>
        <sz val="12"/>
        <color rgb="FFFF0000"/>
        <rFont val="仿宋"/>
        <charset val="134"/>
      </rPr>
      <t>②校级艺术团成员      1分（学生干部任职不能累加，故此项不加分）</t>
    </r>
    <r>
      <rPr>
        <sz val="12"/>
        <color rgb="FF000000"/>
        <rFont val="仿宋"/>
        <charset val="134"/>
      </rPr>
      <t xml:space="preserve">
</t>
    </r>
  </si>
  <si>
    <t xml:space="preserve">（1）发酵工程 85分（学分：3）；
（2）高级食品化学87分（学分：2）；
（3）智能制造与食品加工88分（学分：1）；
（4）信息检索与文献写作93分（学分：1）；
（5）如何写好科研论文（MOOC）87分（学分：2）；
（6）食品加工与贮运专题88分（学分：3）；
（7）食品质量安全控制与事例分析92分（学分：3）；
（8）现代农业创新与乡村振兴战略98分（学分：2）；
（9）硕士英语91分（学分：3）；
（10）中国特色社会主义理论与实践研究90分（学分：2）；
（11）自然辨证论94分（学分：1）；
绩点平均分=89.87
学习成绩得分=绩点平均分*0.3=26.96分
</t>
  </si>
  <si>
    <t xml:space="preserve">（2）学术竞赛
食品学院第十届综述大赛参与   0.2分；
2020食药科普创造营——安安校园行 0.2分；
天食杯创意大赛   0.2分；
第二届“百颐年杯”营养代餐粉研发创新大赛 参与奖 0.2分；
十三届实验技能创新大赛  0.2分；
（3）讲座
食品生物技术大会       0.2分；
</t>
  </si>
  <si>
    <r>
      <rPr>
        <sz val="12"/>
        <color rgb="FF000000"/>
        <rFont val="仿宋"/>
        <charset val="134"/>
      </rPr>
      <t xml:space="preserve">（2）学术竞赛
食品学院第十届综述大赛参与   0.2分；
2020食药科普创造营——安安校园行 0.2分；
</t>
    </r>
    <r>
      <rPr>
        <sz val="12"/>
        <color rgb="FFFF0000"/>
        <rFont val="仿宋"/>
        <charset val="134"/>
      </rPr>
      <t>天食杯创意大赛   0.2分；
第二届“百颐年杯”营养代餐粉研发创新大赛 参与奖 0.2分；（证明材料不足，故两项不加分）</t>
    </r>
    <r>
      <rPr>
        <sz val="12"/>
        <color rgb="FF000000"/>
        <rFont val="仿宋"/>
        <charset val="134"/>
      </rPr>
      <t xml:space="preserve">
十三届实验技能创新大赛  0.2分；
（3）讲座
食品生物技术大会       0.2分；
</t>
    </r>
  </si>
  <si>
    <r>
      <rPr>
        <sz val="12"/>
        <color rgb="FF000000"/>
        <rFont val="仿宋"/>
        <charset val="134"/>
      </rPr>
      <t xml:space="preserve">（2）学术竞赛
食品学院第十届综述大赛参与   0.2分；
2020食药科普创造营——安安校园行 0.2分；
</t>
    </r>
    <r>
      <rPr>
        <sz val="12"/>
        <rFont val="仿宋"/>
        <charset val="134"/>
      </rPr>
      <t>天食杯创意大赛   0.2分；</t>
    </r>
    <r>
      <rPr>
        <sz val="12"/>
        <color rgb="FFFF0000"/>
        <rFont val="仿宋"/>
        <charset val="134"/>
      </rPr>
      <t xml:space="preserve">
第二届“百颐年杯”营养代餐粉研发创新大赛 参与奖 0.2分；（证明材料不足，故两项不加分）</t>
    </r>
    <r>
      <rPr>
        <sz val="12"/>
        <color rgb="FF000000"/>
        <rFont val="仿宋"/>
        <charset val="134"/>
      </rPr>
      <t xml:space="preserve">
十三届实验技能创新大赛  0.2分；
（3）讲座
食品生物技术大会       0.2分；
</t>
    </r>
  </si>
  <si>
    <r>
      <rPr>
        <sz val="12"/>
        <color rgb="FF000000"/>
        <rFont val="仿宋"/>
        <charset val="134"/>
      </rPr>
      <t>（1）体育素质
运动会方阵队员  0.2分；
食品学院院运会参与（仰卧起坐、立定跳远） 0.2分；
（2）</t>
    </r>
    <r>
      <rPr>
        <sz val="12"/>
        <color rgb="FF000000"/>
        <rFont val="Arial"/>
        <charset val="134"/>
      </rPr>
      <t xml:space="preserve">	</t>
    </r>
    <r>
      <rPr>
        <sz val="12"/>
        <color rgb="FF000000"/>
        <rFont val="仿宋"/>
        <charset val="134"/>
      </rPr>
      <t xml:space="preserve">社会实践
食品安全科普行 0.5分；
名企行         0.2分；
（3）非学术竞赛
心理知识竞赛参与分  0.1分
</t>
    </r>
  </si>
  <si>
    <r>
      <rPr>
        <sz val="12"/>
        <color rgb="FF000000"/>
        <rFont val="仿宋"/>
        <charset val="134"/>
      </rPr>
      <t xml:space="preserve">（1）体育素质
运动会方阵队员  0.2分；
食品学院院运会参与（仰卧起坐、立定跳远） 0.2分；
</t>
    </r>
    <r>
      <rPr>
        <sz val="12"/>
        <color rgb="FFFF0000"/>
        <rFont val="仿宋"/>
        <charset val="134"/>
      </rPr>
      <t>（2）</t>
    </r>
    <r>
      <rPr>
        <sz val="12"/>
        <color rgb="FFFF0000"/>
        <rFont val="Arial"/>
        <charset val="134"/>
      </rPr>
      <t xml:space="preserve">	</t>
    </r>
    <r>
      <rPr>
        <sz val="12"/>
        <color rgb="FFFF0000"/>
        <rFont val="仿宋"/>
        <charset val="134"/>
      </rPr>
      <t xml:space="preserve">社会实践
食品安全科普行 0.5分；（志愿证明不计入加分）
</t>
    </r>
    <r>
      <rPr>
        <sz val="12"/>
        <color rgb="FF000000"/>
        <rFont val="仿宋"/>
        <charset val="134"/>
      </rPr>
      <t xml:space="preserve">名企行         0.2分；
（3）非学术竞赛
心理知识竞赛参与分  0.1分
</t>
    </r>
  </si>
  <si>
    <r>
      <rPr>
        <sz val="12"/>
        <color rgb="FFFF0000"/>
        <rFont val="仿宋"/>
        <charset val="134"/>
      </rPr>
      <t>（1）体育素质
运动会方阵队员  0.2分；
食品学院院运会参与（仰卧起坐、立定跳远） 0.2分；
（2）</t>
    </r>
    <r>
      <rPr>
        <sz val="12"/>
        <color rgb="FFFF0000"/>
        <rFont val="Arial"/>
        <charset val="134"/>
      </rPr>
      <t xml:space="preserve">	</t>
    </r>
    <r>
      <rPr>
        <sz val="12"/>
        <color rgb="FFFF0000"/>
        <rFont val="仿宋"/>
        <charset val="134"/>
      </rPr>
      <t xml:space="preserve">社会实践
食品安全科普行 0.5分；
名企行         0.2分；
（3）非学术竞赛
心理知识竞赛参与分  0.1分
</t>
    </r>
  </si>
  <si>
    <t>“天食杯创意大赛”已经补了。“百颐年杯的时间证明还是没有；补充食品安全科普行的社会实践证明。</t>
  </si>
  <si>
    <t>张孟雨</t>
  </si>
  <si>
    <t xml:space="preserve">（1）研会优秀干事1分 ；
（2）四星宿舍 张孟雨 0.8分 ；
（3）先进团支部0.2分 ；
（4）研究生会干事1分；
（5） 2020年12月13日红满堂学术报告厅：第十期广东中衡山论坛-“教师发展与学科建设”高端论坛 0.2分；
（6）2021年6月1日致家长的一封信 0.1分；
（7）2020年12月22日食品院楼212：食品大讲堂第七期0.2分；
（8）2021年4月21日 15:00食品学院212：食品大讲堂第八期 0.2分；
（9）2021年4月29日食品院楼212：食品大讲堂第九期 0.2分；
（10）2020年10年26日丁颖礼堂：国际形势与中国航天发展会议0.2分  </t>
  </si>
  <si>
    <t>食品微生物基因工程实验技术：89（3学分）；
食品微生物学进展专题88（2学分）；
生物工程下游技术：90（2学分）；
食品质量安全检测新技术进展：85（2学分）；
文献管理与信息分析（MOOC）：91（2学分）；
食品加工与贮运专题：89（3学分）；
食品质量安全控制与案例分析：92（3学分）；
现代农业创新与乡村振兴战略：91（2学分）；
硕士生英语：90（3学分）；
中国特色社会主义理论与实践研究：89（2学分）；
自然辩证法：92（1学分）</t>
  </si>
  <si>
    <t>（1）食品学院第十届综述大赛 0.2分；
（2）2020年10月“丁颖杯”0.2分；
（3）2020年11月22广州白云国际会议中心：第二届全国食品生物技术大会会议 0.2分；
（4）“学四史、守初心、担使命”征文活动 0.2分</t>
  </si>
  <si>
    <t>（1）2020年食品学院院运会田径200米 0.2分；
（2）2021年4月18日食品学院趣味运动会三等奖0.2分
（3）2020年食品学院运动会方阵0.2分
（4）2020年10月食品学院硕士篮球选拔赛（女） 0.2分</t>
  </si>
  <si>
    <t>谭兆伦-张敏复审</t>
  </si>
  <si>
    <t>张玲瑜</t>
  </si>
  <si>
    <t xml:space="preserve">（1）个人荣誉称号“研会优秀干事”+1
（2）班级“院级荣誉团支部”团员 +0.2
（3）宿舍评比“二星宿舍”+0.4
（4）社会工作“研会干事"、"班委”+1
（5）红旗研究生会 +0.2
（6）非学术讲座4场：
“食品大讲堂”第五期 +0.2
“食品大讲堂”第七期 +0.2
“食品大讲堂”第九期 +0.2
布衣院士时代报告剧 +0.2
（7）“致家长的一封信”活动+0.1
</t>
  </si>
  <si>
    <t xml:space="preserve">（1）食品与健康及保健食品开发趋势专题（学分2）  92 
（2）智能制造与食品加工（学分1）  88 
（3）信息检索与文献写作（学分1）  93 
（4）现代知识产权与保护（学分1）  85 
（5）网络信息资源检索与利用（学分1）  93 
（6）文献管理与信息分析（MOOC）（学分2）  94 
（7）食品加工与贮运专题（学分3）  89 
（8）食品质量安全控制与案例分析（学分3）  92 
（9）现代农业创新与乡村振兴战略（学分2）  92 
（10）硕士生英语（学分3）  97
（11）中国特色社会主义理论与实践研究（学分2）  93
（12）自然辩证法概论（学分1）  94
绩点平均分92.23    
绩点=27.67
</t>
  </si>
  <si>
    <t>（1）学术讲座“第二届全国食品生物技术大会会议”+0.2（2）综述大赛参赛+0.2</t>
  </si>
  <si>
    <t>食品学院乒乓球比赛参赛+0.2</t>
  </si>
  <si>
    <t>张旭鑫</t>
  </si>
  <si>
    <t>（1）研究生会干事 1分
（2）非学术性讲座 国际形势与中国航天  0.2分
（3）五星宿舍 1分
（4）致家长一封信 0.1分
（5）校级先进团支部0.2分
（6）红旗研会 0.2分</t>
  </si>
  <si>
    <t>（1）仪器分析 82分（3学分）
（2）实验动物学 89分（2学分）
（3）现代农业创新与乡村振兴战略 97分 （2学分）
（4）硕士生英语 90分 （3学分）
（5）中国特色社会主义理论与实践研究90分（2学分）
（6）食品与健康及保健食品开发趋势专题93分（2学分）
（7）食品加工与贮运专题 92分（3学分）
（8）食品质量安全控制与案例分析 92分（3学分）
（9）自然辩证法概论 92分 （1学分）
（10）信息检索与文献写作 93分 （1学分）
总学分 22
绩点平均分90.5
总绩点27.15</t>
  </si>
  <si>
    <t>（1）学术讲座：第二届全国食品生物技术大会 0.2分
（2）食品学院第十届综述大赛参与 0.2分
（3）第二届“百颐年杯”营养代餐粉研发创新大赛 参与奖 0.2分
（4）第十三届实验技能创新大赛 0.2分
（5）天食杯创意大赛 0.2分</t>
  </si>
  <si>
    <t>（1）学术讲座：第二届全国食品生物技术大会 0.2分
（2）食品学院第十届综述大赛参与 0.2分
（3）第十三届实验技能创新大赛 0.2分
（4）天食杯创意大赛 0.2分</t>
  </si>
  <si>
    <t>（1）食品学院院运会方阵  0.2分
（2）食品学院立定跳 0.2分
（3）食品学院仰卧起坐 0.2分
社会实践：
（1）安安网科普活动0.1分
（2）心理知识竞赛0.1分</t>
  </si>
  <si>
    <t>（1）食品学院院运会方阵  0.2分
（2）食品学院立定跳 0.2分
社会实践：
（1）安安网科普活动0.1分
（2）心理知识竞赛0.1分</t>
  </si>
  <si>
    <t>（1）院运会参赛重复加分 复审：第二届“百颐年杯”营养代餐粉研发创新大赛 没有时间证明</t>
  </si>
  <si>
    <t>张瑾</t>
  </si>
  <si>
    <t>非学术讲座：
（1）2021.4.21情绪调节与压力管理 0.2分
（2）2021.3.27第八期食品大讲堂：食品行业精准对接招聘宣讲会 0.2分
（3）2021.4.29第九期食品大讲堂 0.2分
（4）2021.4.17数信学院讲座  0.2分
（5）2021.4.22有效提高专利信息，持续提高专利质量的讲座 0.2分
宿舍评比：
（6）一星宿舍 0.2分
非学术活动：
（7）华南农业大学食品学院“致家长的一封信”活动 0.1分
（8）“先进团支部”班级加分 0.2分 
（9）宿舍形象大赛 0.2 分</t>
  </si>
  <si>
    <t>1）食品生物技术专题与研究进展 92分；2学分
（2）食品微生物基因工程实验技术 91分；3学分
（3）生物信息学 90分；2学分
（4）知识产权与保护 88分；1学分
（5）食品加工与储运专题 88分；3学分
（6）食品质量安全控制与案例分析 91分；3学分
（7）现代农业创新与乡村振兴战略 96分；2学分
（8）研究生英语 92分；3学分
（9）中国特色社会主义理论与实践研究 90分；2学分
（10）自然辩证法概论 94分；1学分
绩点平均分：（92*2+91*3+90*2+88+88*3+91*3+96*2+92*3+90*2+94）/22=91.0909
学习成绩得分：91.0909*0.3=27.33</t>
  </si>
  <si>
    <t>学术讲座：
（1）第二届全国食品生物技术大会会议参与 0.2分
学术竞赛：
（2）2020-2021年度研究生文献综述大赛参与 0.2分
（3）“学四史、守初心、担使命”征文活动参与 0.2分</t>
  </si>
  <si>
    <t>体育活动：
（1）2020年食品学院女子篮球选拔赛（研究生）参与 0.2分
（2）华南农业大学研究生趣味运动会一等奖 0.5分
非学术竞赛：
（3）2020年全国大学生网络安全知识竞赛（线上） 参与奖 0.15分
（4）第七届紫荆诗词大会参与奖（线上） 0.1分
（5）“健康人生，绿色无毒”禁毒知识竞赛（线上） 0.1分</t>
  </si>
  <si>
    <r>
      <rPr>
        <sz val="12"/>
        <color rgb="FF000000"/>
        <rFont val="仿宋"/>
        <charset val="134"/>
      </rPr>
      <t xml:space="preserve">体育活动：
（1）2020年食品学院女子篮球选拔赛（研究生）参与 0.2分
（2）华南农业大学研究生趣味运动会一等奖 0.5分
非学术竞赛：
</t>
    </r>
    <r>
      <rPr>
        <sz val="12"/>
        <color rgb="FFFF0000"/>
        <rFont val="仿宋"/>
        <charset val="134"/>
      </rPr>
      <t>（3）2020年全国大学生网络安全知识竞赛（线上） 参与奖 0.15分（参与只有0.1分）</t>
    </r>
    <r>
      <rPr>
        <sz val="12"/>
        <color rgb="FF000000"/>
        <rFont val="仿宋"/>
        <charset val="134"/>
      </rPr>
      <t xml:space="preserve">
（4）第七届紫荆诗词大会参与奖（线上） 0.1分
（5）“健康人生，绿色无毒”禁毒知识竞赛（线上） 0.1分</t>
    </r>
  </si>
  <si>
    <t>陈梓豪</t>
  </si>
  <si>
    <t xml:space="preserve">（1）三星宿舍 0.6分；（2）20级硕士5班班长  2分；（3）“致家长的一封信”活动  0.1分 ；（4）先进团支部成员  0.2分   </t>
  </si>
  <si>
    <t>绩点平均分：89.44     学习成绩：26.83
天然产物化学  学分：2  成绩：89
高级分子生物学  学分：3  成绩：83
实验动物学  学分：2  成绩82
科学研究方法与论文写作(MOOC)  学分：2  成绩：98
马克思主义与社会科学方法论  学分：1  成绩：89
食品加工与贮运专题  学分：3  成绩：88
生物工程综合实验  学分：3  成绩：95
工程伦理  学分：2  成绩：88
硕士生英语  学分：3  成绩：91
中国特色社会主义理论与实践研究  学分：2  成绩：89
试验设计与数据分析  学分：2  成绩：92</t>
  </si>
  <si>
    <t>（1）食品学院第十届综述大赛参与 0.2分
（2）生物技术大会 0.2分</t>
  </si>
  <si>
    <t>（1）食品学院院运会参与男子铅球  0.2分； 
（2）食品学院院运会参与方阵  0.2分</t>
  </si>
  <si>
    <t>陈俊杰</t>
  </si>
  <si>
    <t xml:space="preserve">（1）二星宿舍小五山3-108  0.4分
（2）《航天发展》讲座  0.2分
（3）第十期广东中衡山论坛 0.2分。
（4）《有效利用专利信息，持续提升专利质量》讲座  0.2分
（5）2020年先进团支部团员  0.2 分
</t>
  </si>
  <si>
    <t xml:space="preserve">工业微生物育种 98  2学分
智能制造与食品加工 85  1学分
信息检索与文献写作 93  1学分
酶工程实验技术 85  2学分
马克思主义与社会科学方法论 89 1学分
生物工程研究进展 93  3学分
生物工程综合实验
工程伦理 86  2学分
硕士生英语 89  3学分
中国特色社会主义理论与实践研究 89  2学分
试验设计与数据分析 88  2学分
绩点平均分：90.04分 学习成绩：27.01分
</t>
  </si>
  <si>
    <r>
      <rPr>
        <sz val="12"/>
        <color rgb="FF000000"/>
        <rFont val="仿宋"/>
        <charset val="134"/>
      </rPr>
      <t>工业微生物育种 98  2学分
智能制造与食品加工 85  1学分
信息检索与文献写作 93  1学分
酶工程实验技术 85  2学分
马克思主义与社会科学方法论 89 1学分
生物工程研究进展 93  3学分
生物工程综合实验</t>
    </r>
    <r>
      <rPr>
        <sz val="12"/>
        <color rgb="FFFF0000"/>
        <rFont val="仿宋"/>
        <charset val="134"/>
      </rPr>
      <t xml:space="preserve"> 94  3学分</t>
    </r>
    <r>
      <rPr>
        <sz val="12"/>
        <color rgb="FF000000"/>
        <rFont val="仿宋"/>
        <charset val="134"/>
      </rPr>
      <t xml:space="preserve">
工程伦理 86  2学分
硕士生英语 89  3学分
中国特色社会主义理论与实践研究 89  2学分
试验设计与数据分析 88  2学分
绩点平均分：90.04分 学习成绩：27.01分
</t>
    </r>
  </si>
  <si>
    <t xml:space="preserve">（1）2020年食品学院运会男子立定跳远参与 0.2分； 
（2）2020年食品学院水运会男子50米蛙泳参与 0.2分；
（3）2020年食品学院研究生院队篮球赛选拔赛参与人员0.2分；
（4）2020年食品学院第27届田径运动会方阵参与人员 0.2分
</t>
  </si>
  <si>
    <t xml:space="preserve">谭兆伦，复审阮蕴莹
</t>
  </si>
  <si>
    <t>20203164019</t>
  </si>
  <si>
    <t>20级硕士6班</t>
  </si>
  <si>
    <t>15768309718</t>
  </si>
  <si>
    <t>（1）研会优秀干事1分；
（2）第5、7、8期食品大讲堂讲座0.6分；
（3）红旗研究生会 0.2分；
（4）四星宿舍 小五山3栋103  0.8分 ；
（5）食品学院研究生会文体部干事 1分；
（6）致家长的一封信 0.1分；</t>
  </si>
  <si>
    <t>（1）食品加工过程模拟-优化-控制：95（3）
（2）信息检索与文献写作：93（1）
（3）食品加工新技术研究与新产品研发专题：80（2）
（4）食品添加剂研究专题：92（2）
（5）现代仪器分析方法与原理：90（3）
（6）高级食品化学：89（2）
（7）食品加工与贮运专题：88（3）
（8）试验设计与数据分析：89（2）
（9）工程伦理：95（2）
（10）硕士生英语：88（3）
（11）中国特色社会主义理论与实践研究：91（2）
（12）自然辩证法概论：90（1）
绩点平均分：（95*3+93*1+80*2+92*2+90*3+89*2+88*3+89*2+95*2+88*3+91*2+90*1）/（3+1+2+2+3+2+3+2+2+3+2+1）=89.92
学习成绩得分：绩点平均分*0.3＝89.92*0.3＝26.98分</t>
  </si>
  <si>
    <t>（1）食品学院第十届综述大赛参与 0.2分；
（2）“丁颖杯”发明创意大赛 参赛 0.2分；
（3）第二届生物技术大会学术讲座：0.2分；
（4）第十三届实验技能创新大赛 0.2分；</t>
  </si>
  <si>
    <t>（1）食品学院男篮院队选拔0.2分； 
（2）食品学院专业篮球赛选拔 0.2分；
（3）食品学院专业篮球赛参赛 0.2分
（4）中国大学生3v3篮球联赛 0.3分；
（5）食品学院院运会立定跳远 0.2分；
（6）食品学院院运会方阵 0.2分；
（7）趣味运动会 0.2分；
（8）第五届全国大学生环保知识竞赛优秀奖 0.15分；</t>
  </si>
  <si>
    <t>谭兆伦</t>
  </si>
  <si>
    <t>20203164022</t>
  </si>
  <si>
    <t>贾彤彤</t>
  </si>
  <si>
    <t>13610048012</t>
  </si>
  <si>
    <r>
      <rPr>
        <sz val="12"/>
        <color rgb="FF000000"/>
        <rFont val="仿宋"/>
        <charset val="134"/>
      </rPr>
      <t>(1)</t>
    </r>
    <r>
      <rPr>
        <sz val="12"/>
        <color rgb="FF000000"/>
        <rFont val="Arial"/>
        <charset val="134"/>
      </rPr>
      <t xml:space="preserve">	</t>
    </r>
    <r>
      <rPr>
        <sz val="12"/>
        <color rgb="FF000000"/>
        <rFont val="仿宋"/>
        <charset val="134"/>
      </rPr>
      <t>三星宿舍</t>
    </r>
    <r>
      <rPr>
        <sz val="12"/>
        <color rgb="FF000000"/>
        <rFont val="仿宋"/>
        <charset val="134"/>
      </rPr>
      <t xml:space="preserve"> </t>
    </r>
    <r>
      <rPr>
        <sz val="12"/>
        <color rgb="FF000000"/>
        <rFont val="仿宋"/>
        <charset val="134"/>
      </rPr>
      <t>小五山</t>
    </r>
    <r>
      <rPr>
        <sz val="12"/>
        <color rgb="FF000000"/>
        <rFont val="仿宋"/>
        <charset val="134"/>
      </rPr>
      <t>2</t>
    </r>
    <r>
      <rPr>
        <sz val="12"/>
        <color rgb="FF000000"/>
        <rFont val="仿宋"/>
        <charset val="134"/>
      </rPr>
      <t>栋</t>
    </r>
    <r>
      <rPr>
        <sz val="12"/>
        <color rgb="FF000000"/>
        <rFont val="仿宋"/>
        <charset val="134"/>
      </rPr>
      <t xml:space="preserve">215 </t>
    </r>
    <r>
      <rPr>
        <sz val="12"/>
        <color rgb="FF000000"/>
        <rFont val="仿宋"/>
        <charset val="134"/>
      </rPr>
      <t>，</t>
    </r>
    <r>
      <rPr>
        <sz val="12"/>
        <color rgb="FF000000"/>
        <rFont val="仿宋"/>
        <charset val="134"/>
      </rPr>
      <t>0.6</t>
    </r>
    <r>
      <rPr>
        <sz val="12"/>
        <color rgb="FF000000"/>
        <rFont val="仿宋"/>
        <charset val="134"/>
      </rPr>
      <t>分；</t>
    </r>
    <r>
      <rPr>
        <sz val="12"/>
        <color rgb="FF000000"/>
        <rFont val="仿宋"/>
        <charset val="134"/>
      </rPr>
      <t>(2)</t>
    </r>
    <r>
      <rPr>
        <sz val="12"/>
        <color rgb="FF000000"/>
        <rFont val="Arial"/>
        <charset val="134"/>
      </rPr>
      <t xml:space="preserve">	</t>
    </r>
    <r>
      <rPr>
        <sz val="12"/>
        <color rgb="FF000000"/>
        <rFont val="仿宋"/>
        <charset val="134"/>
      </rPr>
      <t>转发《致家长的一封信》的短信，</t>
    </r>
    <r>
      <rPr>
        <sz val="12"/>
        <color rgb="FF000000"/>
        <rFont val="仿宋"/>
        <charset val="134"/>
      </rPr>
      <t>0.1</t>
    </r>
    <r>
      <rPr>
        <sz val="12"/>
        <color rgb="FF000000"/>
        <rFont val="仿宋"/>
        <charset val="134"/>
      </rPr>
      <t>分</t>
    </r>
  </si>
  <si>
    <r>
      <rPr>
        <sz val="12"/>
        <color theme="1"/>
        <rFont val="仿宋"/>
        <charset val="134"/>
      </rPr>
      <t>（</t>
    </r>
    <r>
      <rPr>
        <sz val="12"/>
        <color theme="1"/>
        <rFont val="仿宋"/>
        <charset val="134"/>
      </rPr>
      <t>1</t>
    </r>
    <r>
      <rPr>
        <sz val="12"/>
        <color theme="1"/>
        <rFont val="仿宋"/>
        <charset val="134"/>
      </rPr>
      <t>）《研究生学习适应与发展》（学分</t>
    </r>
    <r>
      <rPr>
        <sz val="12"/>
        <color theme="1"/>
        <rFont val="仿宋"/>
        <charset val="134"/>
      </rPr>
      <t>2</t>
    </r>
    <r>
      <rPr>
        <sz val="12"/>
        <color theme="1"/>
        <rFont val="仿宋"/>
        <charset val="134"/>
      </rPr>
      <t>）</t>
    </r>
    <r>
      <rPr>
        <sz val="12"/>
        <color theme="1"/>
        <rFont val="仿宋"/>
        <charset val="134"/>
      </rPr>
      <t>90</t>
    </r>
    <r>
      <rPr>
        <sz val="12"/>
        <color theme="1"/>
        <rFont val="仿宋"/>
        <charset val="134"/>
      </rPr>
      <t>分；（</t>
    </r>
    <r>
      <rPr>
        <sz val="12"/>
        <color theme="1"/>
        <rFont val="仿宋"/>
        <charset val="134"/>
      </rPr>
      <t>2</t>
    </r>
    <r>
      <rPr>
        <sz val="12"/>
        <color theme="1"/>
        <rFont val="仿宋"/>
        <charset val="134"/>
      </rPr>
      <t>）《科学研究方法与论文写作（</t>
    </r>
    <r>
      <rPr>
        <sz val="12"/>
        <color theme="1"/>
        <rFont val="仿宋"/>
        <charset val="134"/>
      </rPr>
      <t>MOOC</t>
    </r>
    <r>
      <rPr>
        <sz val="12"/>
        <color theme="1"/>
        <rFont val="仿宋"/>
        <charset val="134"/>
      </rPr>
      <t>）》（学分</t>
    </r>
    <r>
      <rPr>
        <sz val="12"/>
        <color theme="1"/>
        <rFont val="仿宋"/>
        <charset val="134"/>
      </rPr>
      <t>2</t>
    </r>
    <r>
      <rPr>
        <sz val="12"/>
        <color theme="1"/>
        <rFont val="仿宋"/>
        <charset val="134"/>
      </rPr>
      <t>）</t>
    </r>
    <r>
      <rPr>
        <sz val="12"/>
        <color theme="1"/>
        <rFont val="仿宋"/>
        <charset val="134"/>
      </rPr>
      <t>87</t>
    </r>
    <r>
      <rPr>
        <sz val="12"/>
        <color theme="1"/>
        <rFont val="仿宋"/>
        <charset val="134"/>
      </rPr>
      <t>分；（</t>
    </r>
    <r>
      <rPr>
        <sz val="12"/>
        <color theme="1"/>
        <rFont val="仿宋"/>
        <charset val="134"/>
      </rPr>
      <t>3</t>
    </r>
    <r>
      <rPr>
        <sz val="12"/>
        <color theme="1"/>
        <rFont val="仿宋"/>
        <charset val="134"/>
      </rPr>
      <t>）《食品加工过程模拟</t>
    </r>
    <r>
      <rPr>
        <sz val="12"/>
        <color theme="1"/>
        <rFont val="仿宋"/>
        <charset val="134"/>
      </rPr>
      <t>-</t>
    </r>
    <r>
      <rPr>
        <sz val="12"/>
        <color theme="1"/>
        <rFont val="仿宋"/>
        <charset val="134"/>
      </rPr>
      <t>优化</t>
    </r>
    <r>
      <rPr>
        <sz val="12"/>
        <color theme="1"/>
        <rFont val="仿宋"/>
        <charset val="134"/>
      </rPr>
      <t>-</t>
    </r>
    <r>
      <rPr>
        <sz val="12"/>
        <color theme="1"/>
        <rFont val="仿宋"/>
        <charset val="134"/>
      </rPr>
      <t>控制》（学分</t>
    </r>
    <r>
      <rPr>
        <sz val="12"/>
        <color theme="1"/>
        <rFont val="仿宋"/>
        <charset val="134"/>
      </rPr>
      <t>3</t>
    </r>
    <r>
      <rPr>
        <sz val="12"/>
        <color theme="1"/>
        <rFont val="仿宋"/>
        <charset val="134"/>
      </rPr>
      <t>）</t>
    </r>
    <r>
      <rPr>
        <sz val="12"/>
        <color theme="1"/>
        <rFont val="仿宋"/>
        <charset val="134"/>
      </rPr>
      <t>88</t>
    </r>
    <r>
      <rPr>
        <sz val="12"/>
        <color theme="1"/>
        <rFont val="仿宋"/>
        <charset val="134"/>
      </rPr>
      <t>分；（</t>
    </r>
    <r>
      <rPr>
        <sz val="12"/>
        <color theme="1"/>
        <rFont val="仿宋"/>
        <charset val="134"/>
      </rPr>
      <t>4</t>
    </r>
    <r>
      <rPr>
        <sz val="12"/>
        <color theme="1"/>
        <rFont val="仿宋"/>
        <charset val="134"/>
      </rPr>
      <t>）《食品质量安全检测新技术进展》（学分</t>
    </r>
    <r>
      <rPr>
        <sz val="12"/>
        <color theme="1"/>
        <rFont val="仿宋"/>
        <charset val="134"/>
      </rPr>
      <t>2</t>
    </r>
    <r>
      <rPr>
        <sz val="12"/>
        <color theme="1"/>
        <rFont val="仿宋"/>
        <charset val="134"/>
      </rPr>
      <t>）</t>
    </r>
    <r>
      <rPr>
        <sz val="12"/>
        <color theme="1"/>
        <rFont val="仿宋"/>
        <charset val="134"/>
      </rPr>
      <t>86</t>
    </r>
    <r>
      <rPr>
        <sz val="12"/>
        <color theme="1"/>
        <rFont val="仿宋"/>
        <charset val="134"/>
      </rPr>
      <t>分；（</t>
    </r>
    <r>
      <rPr>
        <sz val="12"/>
        <color theme="1"/>
        <rFont val="仿宋"/>
        <charset val="134"/>
      </rPr>
      <t>5</t>
    </r>
    <r>
      <rPr>
        <sz val="12"/>
        <color theme="1"/>
        <rFont val="仿宋"/>
        <charset val="134"/>
      </rPr>
      <t>）《现代知识产权与保护》（学分</t>
    </r>
    <r>
      <rPr>
        <sz val="12"/>
        <color theme="1"/>
        <rFont val="仿宋"/>
        <charset val="134"/>
      </rPr>
      <t>1</t>
    </r>
    <r>
      <rPr>
        <sz val="12"/>
        <color theme="1"/>
        <rFont val="仿宋"/>
        <charset val="134"/>
      </rPr>
      <t>）</t>
    </r>
    <r>
      <rPr>
        <sz val="12"/>
        <color theme="1"/>
        <rFont val="仿宋"/>
        <charset val="134"/>
      </rPr>
      <t>94</t>
    </r>
    <r>
      <rPr>
        <sz val="12"/>
        <color theme="1"/>
        <rFont val="仿宋"/>
        <charset val="134"/>
      </rPr>
      <t>分；（</t>
    </r>
    <r>
      <rPr>
        <sz val="12"/>
        <color theme="1"/>
        <rFont val="仿宋"/>
        <charset val="134"/>
      </rPr>
      <t>6</t>
    </r>
    <r>
      <rPr>
        <sz val="12"/>
        <color theme="1"/>
        <rFont val="仿宋"/>
        <charset val="134"/>
      </rPr>
      <t>）《马克思主义与社会科学方法论》（学分</t>
    </r>
    <r>
      <rPr>
        <sz val="12"/>
        <color theme="1"/>
        <rFont val="仿宋"/>
        <charset val="134"/>
      </rPr>
      <t>1</t>
    </r>
    <r>
      <rPr>
        <sz val="12"/>
        <color theme="1"/>
        <rFont val="仿宋"/>
        <charset val="134"/>
      </rPr>
      <t>）</t>
    </r>
    <r>
      <rPr>
        <sz val="12"/>
        <color theme="1"/>
        <rFont val="仿宋"/>
        <charset val="134"/>
      </rPr>
      <t>92</t>
    </r>
    <r>
      <rPr>
        <sz val="12"/>
        <color theme="1"/>
        <rFont val="仿宋"/>
        <charset val="134"/>
      </rPr>
      <t>分；（</t>
    </r>
    <r>
      <rPr>
        <sz val="12"/>
        <color theme="1"/>
        <rFont val="仿宋"/>
        <charset val="134"/>
      </rPr>
      <t>7</t>
    </r>
    <r>
      <rPr>
        <sz val="12"/>
        <color theme="1"/>
        <rFont val="仿宋"/>
        <charset val="134"/>
      </rPr>
      <t>）《食品加工与贮运专题》（学分</t>
    </r>
    <r>
      <rPr>
        <sz val="12"/>
        <color theme="1"/>
        <rFont val="仿宋"/>
        <charset val="134"/>
      </rPr>
      <t>3</t>
    </r>
    <r>
      <rPr>
        <sz val="12"/>
        <color theme="1"/>
        <rFont val="仿宋"/>
        <charset val="134"/>
      </rPr>
      <t>）</t>
    </r>
    <r>
      <rPr>
        <sz val="12"/>
        <color theme="1"/>
        <rFont val="仿宋"/>
        <charset val="134"/>
      </rPr>
      <t>90</t>
    </r>
    <r>
      <rPr>
        <sz val="12"/>
        <color theme="1"/>
        <rFont val="仿宋"/>
        <charset val="134"/>
      </rPr>
      <t>分；（</t>
    </r>
    <r>
      <rPr>
        <sz val="12"/>
        <color theme="1"/>
        <rFont val="仿宋"/>
        <charset val="134"/>
      </rPr>
      <t>8</t>
    </r>
    <r>
      <rPr>
        <sz val="12"/>
        <color theme="1"/>
        <rFont val="仿宋"/>
        <charset val="134"/>
      </rPr>
      <t>）《高级食品化学》（学分</t>
    </r>
    <r>
      <rPr>
        <sz val="12"/>
        <color theme="1"/>
        <rFont val="仿宋"/>
        <charset val="134"/>
      </rPr>
      <t>2</t>
    </r>
    <r>
      <rPr>
        <sz val="12"/>
        <color theme="1"/>
        <rFont val="仿宋"/>
        <charset val="134"/>
      </rPr>
      <t>）</t>
    </r>
    <r>
      <rPr>
        <sz val="12"/>
        <color theme="1"/>
        <rFont val="仿宋"/>
        <charset val="134"/>
      </rPr>
      <t>90</t>
    </r>
    <r>
      <rPr>
        <sz val="12"/>
        <color theme="1"/>
        <rFont val="仿宋"/>
        <charset val="134"/>
      </rPr>
      <t>分；（</t>
    </r>
    <r>
      <rPr>
        <sz val="12"/>
        <color theme="1"/>
        <rFont val="仿宋"/>
        <charset val="134"/>
      </rPr>
      <t>9</t>
    </r>
    <r>
      <rPr>
        <sz val="12"/>
        <color theme="1"/>
        <rFont val="仿宋"/>
        <charset val="134"/>
      </rPr>
      <t>）《工程伦理》（</t>
    </r>
    <r>
      <rPr>
        <sz val="12"/>
        <color theme="1"/>
        <rFont val="仿宋"/>
        <charset val="134"/>
      </rPr>
      <t>2</t>
    </r>
    <r>
      <rPr>
        <sz val="12"/>
        <color theme="1"/>
        <rFont val="仿宋"/>
        <charset val="134"/>
      </rPr>
      <t>分）</t>
    </r>
    <r>
      <rPr>
        <sz val="12"/>
        <color theme="1"/>
        <rFont val="仿宋"/>
        <charset val="134"/>
      </rPr>
      <t>90</t>
    </r>
    <r>
      <rPr>
        <sz val="12"/>
        <color theme="1"/>
        <rFont val="仿宋"/>
        <charset val="134"/>
      </rPr>
      <t>分；（</t>
    </r>
    <r>
      <rPr>
        <sz val="12"/>
        <color theme="1"/>
        <rFont val="仿宋"/>
        <charset val="134"/>
      </rPr>
      <t>10</t>
    </r>
    <r>
      <rPr>
        <sz val="12"/>
        <color theme="1"/>
        <rFont val="仿宋"/>
        <charset val="134"/>
      </rPr>
      <t>）《硕士生英语》（学分</t>
    </r>
    <r>
      <rPr>
        <sz val="12"/>
        <color theme="1"/>
        <rFont val="仿宋"/>
        <charset val="134"/>
      </rPr>
      <t>3</t>
    </r>
    <r>
      <rPr>
        <sz val="12"/>
        <color theme="1"/>
        <rFont val="仿宋"/>
        <charset val="134"/>
      </rPr>
      <t>）</t>
    </r>
    <r>
      <rPr>
        <sz val="12"/>
        <color theme="1"/>
        <rFont val="仿宋"/>
        <charset val="134"/>
      </rPr>
      <t>90</t>
    </r>
    <r>
      <rPr>
        <sz val="12"/>
        <color theme="1"/>
        <rFont val="仿宋"/>
        <charset val="134"/>
      </rPr>
      <t>分；（</t>
    </r>
    <r>
      <rPr>
        <sz val="12"/>
        <color theme="1"/>
        <rFont val="仿宋"/>
        <charset val="134"/>
      </rPr>
      <t>11</t>
    </r>
    <r>
      <rPr>
        <sz val="12"/>
        <color theme="1"/>
        <rFont val="仿宋"/>
        <charset val="134"/>
      </rPr>
      <t>）《中国特色社会主义主义理论与实践研究》（学分</t>
    </r>
    <r>
      <rPr>
        <sz val="12"/>
        <color theme="1"/>
        <rFont val="仿宋"/>
        <charset val="134"/>
      </rPr>
      <t>2</t>
    </r>
    <r>
      <rPr>
        <sz val="12"/>
        <color theme="1"/>
        <rFont val="仿宋"/>
        <charset val="134"/>
      </rPr>
      <t>）</t>
    </r>
    <r>
      <rPr>
        <sz val="12"/>
        <color theme="1"/>
        <rFont val="仿宋"/>
        <charset val="134"/>
      </rPr>
      <t>93</t>
    </r>
    <r>
      <rPr>
        <sz val="12"/>
        <color theme="1"/>
        <rFont val="仿宋"/>
        <charset val="134"/>
      </rPr>
      <t>分；（</t>
    </r>
    <r>
      <rPr>
        <sz val="12"/>
        <color theme="1"/>
        <rFont val="仿宋"/>
        <charset val="134"/>
      </rPr>
      <t>12</t>
    </r>
    <r>
      <rPr>
        <sz val="12"/>
        <color theme="1"/>
        <rFont val="仿宋"/>
        <charset val="134"/>
      </rPr>
      <t>）（学分</t>
    </r>
    <r>
      <rPr>
        <sz val="12"/>
        <color theme="1"/>
        <rFont val="仿宋"/>
        <charset val="134"/>
      </rPr>
      <t>2</t>
    </r>
    <r>
      <rPr>
        <sz val="12"/>
        <color theme="1"/>
        <rFont val="仿宋"/>
        <charset val="134"/>
      </rPr>
      <t>）</t>
    </r>
    <r>
      <rPr>
        <sz val="12"/>
        <color theme="1"/>
        <rFont val="仿宋"/>
        <charset val="134"/>
      </rPr>
      <t>91</t>
    </r>
    <r>
      <rPr>
        <sz val="12"/>
        <color theme="1"/>
        <rFont val="仿宋"/>
        <charset val="134"/>
      </rPr>
      <t>分；绩点平均分</t>
    </r>
    <r>
      <rPr>
        <sz val="12"/>
        <color theme="1"/>
        <rFont val="仿宋"/>
        <charset val="134"/>
      </rPr>
      <t>89.76</t>
    </r>
    <r>
      <rPr>
        <sz val="12"/>
        <color theme="1"/>
        <rFont val="仿宋"/>
        <charset val="134"/>
      </rPr>
      <t>；学习成绩得分</t>
    </r>
    <r>
      <rPr>
        <sz val="12"/>
        <color theme="1"/>
        <rFont val="仿宋"/>
        <charset val="134"/>
      </rPr>
      <t>26.93</t>
    </r>
    <r>
      <rPr>
        <sz val="12"/>
        <color theme="1"/>
        <rFont val="仿宋"/>
        <charset val="134"/>
      </rPr>
      <t>。</t>
    </r>
  </si>
  <si>
    <r>
      <rPr>
        <sz val="12"/>
        <color theme="1"/>
        <rFont val="仿宋"/>
        <charset val="134"/>
      </rPr>
      <t>（</t>
    </r>
    <r>
      <rPr>
        <sz val="12"/>
        <color theme="1"/>
        <rFont val="仿宋"/>
        <charset val="134"/>
      </rPr>
      <t>1</t>
    </r>
    <r>
      <rPr>
        <sz val="12"/>
        <color theme="1"/>
        <rFont val="仿宋"/>
        <charset val="134"/>
      </rPr>
      <t>）发明专利已公开（申请号</t>
    </r>
    <r>
      <rPr>
        <sz val="12"/>
        <color theme="1"/>
        <rFont val="仿宋"/>
        <charset val="134"/>
      </rPr>
      <t>CN202011322185.X</t>
    </r>
    <r>
      <rPr>
        <sz val="12"/>
        <color theme="1"/>
        <rFont val="仿宋"/>
        <charset val="134"/>
      </rPr>
      <t>，公开日</t>
    </r>
    <r>
      <rPr>
        <sz val="12"/>
        <color theme="1"/>
        <rFont val="仿宋"/>
        <charset val="134"/>
      </rPr>
      <t>2021.04.16</t>
    </r>
    <r>
      <rPr>
        <sz val="12"/>
        <color theme="1"/>
        <rFont val="仿宋"/>
        <charset val="134"/>
      </rPr>
      <t>）</t>
    </r>
    <r>
      <rPr>
        <sz val="12"/>
        <color theme="1"/>
        <rFont val="仿宋"/>
        <charset val="134"/>
      </rPr>
      <t xml:space="preserve"> </t>
    </r>
    <r>
      <rPr>
        <sz val="12"/>
        <color theme="1"/>
        <rFont val="仿宋"/>
        <charset val="134"/>
      </rPr>
      <t>，</t>
    </r>
    <r>
      <rPr>
        <sz val="12"/>
        <color theme="1"/>
        <rFont val="仿宋"/>
        <charset val="134"/>
      </rPr>
      <t>4</t>
    </r>
    <r>
      <rPr>
        <sz val="12"/>
        <color theme="1"/>
        <rFont val="仿宋"/>
        <charset val="134"/>
      </rPr>
      <t>分（</t>
    </r>
    <r>
      <rPr>
        <sz val="12"/>
        <color theme="1"/>
        <rFont val="仿宋"/>
        <charset val="134"/>
      </rPr>
      <t>2</t>
    </r>
    <r>
      <rPr>
        <sz val="12"/>
        <color theme="1"/>
        <rFont val="仿宋"/>
        <charset val="134"/>
      </rPr>
      <t>）综述大赛参与分，</t>
    </r>
    <r>
      <rPr>
        <sz val="12"/>
        <color theme="1"/>
        <rFont val="仿宋"/>
        <charset val="134"/>
      </rPr>
      <t>0.2</t>
    </r>
    <r>
      <rPr>
        <sz val="12"/>
        <color theme="1"/>
        <rFont val="仿宋"/>
        <charset val="134"/>
      </rPr>
      <t>分</t>
    </r>
  </si>
  <si>
    <r>
      <rPr>
        <sz val="12"/>
        <color theme="1"/>
        <rFont val="仿宋"/>
        <charset val="134"/>
      </rPr>
      <t>（</t>
    </r>
    <r>
      <rPr>
        <sz val="12"/>
        <color theme="1"/>
        <rFont val="仿宋"/>
        <charset val="134"/>
      </rPr>
      <t>1</t>
    </r>
    <r>
      <rPr>
        <sz val="12"/>
        <color theme="1"/>
        <rFont val="仿宋"/>
        <charset val="134"/>
      </rPr>
      <t>）发明专利已公开（申请号</t>
    </r>
    <r>
      <rPr>
        <sz val="12"/>
        <color theme="1"/>
        <rFont val="仿宋"/>
        <charset val="134"/>
      </rPr>
      <t>CN202011322185.X</t>
    </r>
    <r>
      <rPr>
        <sz val="12"/>
        <color theme="1"/>
        <rFont val="仿宋"/>
        <charset val="134"/>
      </rPr>
      <t>，公开日</t>
    </r>
    <r>
      <rPr>
        <sz val="12"/>
        <color theme="1"/>
        <rFont val="仿宋"/>
        <charset val="134"/>
      </rPr>
      <t>2021.04.16</t>
    </r>
    <r>
      <rPr>
        <sz val="12"/>
        <color theme="1"/>
        <rFont val="仿宋"/>
        <charset val="134"/>
      </rPr>
      <t>）</t>
    </r>
    <r>
      <rPr>
        <sz val="12"/>
        <color theme="1"/>
        <rFont val="仿宋"/>
        <charset val="134"/>
      </rPr>
      <t xml:space="preserve"> </t>
    </r>
    <r>
      <rPr>
        <sz val="12"/>
        <color theme="1"/>
        <rFont val="仿宋"/>
        <charset val="134"/>
      </rPr>
      <t>，</t>
    </r>
    <r>
      <rPr>
        <sz val="12"/>
        <color theme="1"/>
        <rFont val="仿宋"/>
        <charset val="134"/>
      </rPr>
      <t>4</t>
    </r>
    <r>
      <rPr>
        <sz val="12"/>
        <color theme="1"/>
        <rFont val="仿宋"/>
        <charset val="134"/>
      </rPr>
      <t>分（补纸质版专利全文）（</t>
    </r>
    <r>
      <rPr>
        <sz val="12"/>
        <color theme="1"/>
        <rFont val="仿宋"/>
        <charset val="134"/>
      </rPr>
      <t>2</t>
    </r>
    <r>
      <rPr>
        <sz val="12"/>
        <color theme="1"/>
        <rFont val="仿宋"/>
        <charset val="134"/>
      </rPr>
      <t>）综述大赛参与分，</t>
    </r>
    <r>
      <rPr>
        <sz val="12"/>
        <color theme="1"/>
        <rFont val="仿宋"/>
        <charset val="134"/>
      </rPr>
      <t>0.2</t>
    </r>
    <r>
      <rPr>
        <sz val="12"/>
        <color theme="1"/>
        <rFont val="仿宋"/>
        <charset val="134"/>
      </rPr>
      <t>分</t>
    </r>
  </si>
  <si>
    <t>（1）发明专利已公开（申请号CN202011322185.X，公开日2021.04.16） ，4分（2）综述大赛参与分，0.2分</t>
  </si>
  <si>
    <r>
      <rPr>
        <sz val="12"/>
        <color theme="1"/>
        <rFont val="仿宋"/>
        <charset val="134"/>
      </rPr>
      <t>（</t>
    </r>
    <r>
      <rPr>
        <sz val="12"/>
        <color theme="1"/>
        <rFont val="仿宋"/>
        <charset val="134"/>
      </rPr>
      <t>1</t>
    </r>
    <r>
      <rPr>
        <sz val="12"/>
        <color theme="1"/>
        <rFont val="仿宋"/>
        <charset val="134"/>
      </rPr>
      <t>）</t>
    </r>
    <r>
      <rPr>
        <sz val="12"/>
        <color theme="1"/>
        <rFont val="Times New Roman"/>
        <charset val="134"/>
      </rPr>
      <t>  </t>
    </r>
    <r>
      <rPr>
        <sz val="12"/>
        <color theme="1"/>
        <rFont val="仿宋"/>
        <charset val="134"/>
      </rPr>
      <t xml:space="preserve"> </t>
    </r>
    <r>
      <rPr>
        <sz val="12"/>
        <color theme="1"/>
        <rFont val="仿宋"/>
        <charset val="134"/>
      </rPr>
      <t>食品学院院运会参与方阵，</t>
    </r>
    <r>
      <rPr>
        <sz val="12"/>
        <color theme="1"/>
        <rFont val="仿宋"/>
        <charset val="134"/>
      </rPr>
      <t>0.2</t>
    </r>
    <r>
      <rPr>
        <sz val="12"/>
        <color theme="1"/>
        <rFont val="仿宋"/>
        <charset val="134"/>
      </rPr>
      <t>分；（</t>
    </r>
    <r>
      <rPr>
        <sz val="12"/>
        <color theme="1"/>
        <rFont val="仿宋"/>
        <charset val="134"/>
      </rPr>
      <t>2</t>
    </r>
    <r>
      <rPr>
        <sz val="12"/>
        <color theme="1"/>
        <rFont val="仿宋"/>
        <charset val="134"/>
      </rPr>
      <t>）食品学院院运会参与女子</t>
    </r>
    <r>
      <rPr>
        <sz val="12"/>
        <color theme="1"/>
        <rFont val="仿宋"/>
        <charset val="134"/>
      </rPr>
      <t>100</t>
    </r>
    <r>
      <rPr>
        <sz val="12"/>
        <color theme="1"/>
        <rFont val="仿宋"/>
        <charset val="134"/>
      </rPr>
      <t>米跑步，</t>
    </r>
    <r>
      <rPr>
        <sz val="12"/>
        <color theme="1"/>
        <rFont val="仿宋"/>
        <charset val="134"/>
      </rPr>
      <t>0.2</t>
    </r>
    <r>
      <rPr>
        <sz val="12"/>
        <color theme="1"/>
        <rFont val="仿宋"/>
        <charset val="134"/>
      </rPr>
      <t>分</t>
    </r>
  </si>
  <si>
    <t>陈柏燕</t>
  </si>
  <si>
    <t>20203164021</t>
  </si>
  <si>
    <t>黄祖贤</t>
  </si>
  <si>
    <t>18814092385</t>
  </si>
  <si>
    <t>（1）华南农业大学研究生科学技术协会 沙龙部干事   1分；（2）二星宿舍 2-213   0.4分；（3）报告剧《布衣院士》  0.2分</t>
  </si>
  <si>
    <t xml:space="preserve">生物工程下游技术（学分2） 93分；现代仪器分析方法与原理（学分3） 90分；如何写好科研论文（学分2） 91分；食品加工与贮运专题（学分3） 87分；试验设计与数据分析（学分2） 92分；工程伦理（学分2） 90分；硕士生英语（学分3） 100分；中国特色社会主义理论与实践研究（学分2） 94分；自然辩证法概论（学分1） 93分；食品营养与功能性食品研究专题（学分2） 90分；生物工程实验技术（学分3） 89分
绩点平均分  91.64分
绩点平均分*0.3  27.49分
</t>
  </si>
  <si>
    <t>（1）2020年“丁颖杯”暨“挑战杯”广东课外学术科技竞赛校内选拔赛  校级二等奖 +0.5；（2）第十六届“挑战杯”广东大学生课外学术科技作品竞赛 省级 三等奖  1.0分；（3）华南农业大学“创客杯”大学生创新创业大赛  校级二等奖  0.5分；（4）第七届中国国际“互联网+”大学生创新创业大赛  参与分  0.2分；（5）综述论文大赛  0.2分；（6）院内学术讲座加分 包装技术的创新之门讲座  0.2分</t>
  </si>
  <si>
    <t xml:space="preserve">（1）2020食品学院院运会①方阵参与  0.2分；②立定跳远  0.2分
（2）社协电动车安全知识竞赛  0.1分
</t>
  </si>
  <si>
    <t>20203164048</t>
  </si>
  <si>
    <t>谭葆瑶</t>
  </si>
  <si>
    <t>13602862084</t>
  </si>
  <si>
    <r>
      <rPr>
        <sz val="12"/>
        <color theme="1"/>
        <rFont val="仿宋"/>
        <charset val="134"/>
      </rPr>
      <t>二星宿舍</t>
    </r>
    <r>
      <rPr>
        <sz val="12"/>
        <color theme="1"/>
        <rFont val="仿宋"/>
        <charset val="134"/>
      </rPr>
      <t>0.4</t>
    </r>
    <r>
      <rPr>
        <sz val="12"/>
        <color theme="1"/>
        <rFont val="仿宋"/>
        <charset val="134"/>
      </rPr>
      <t>分</t>
    </r>
  </si>
  <si>
    <r>
      <rPr>
        <sz val="12"/>
        <color theme="1"/>
        <rFont val="仿宋"/>
        <charset val="134"/>
      </rPr>
      <t>绩点平均分：</t>
    </r>
    <r>
      <rPr>
        <sz val="12"/>
        <color theme="1"/>
        <rFont val="仿宋"/>
        <charset val="134"/>
      </rPr>
      <t>92.40</t>
    </r>
    <r>
      <rPr>
        <sz val="12"/>
        <color theme="1"/>
        <rFont val="仿宋"/>
        <charset val="134"/>
      </rPr>
      <t>分，食品加工过程模拟</t>
    </r>
    <r>
      <rPr>
        <sz val="12"/>
        <color theme="1"/>
        <rFont val="仿宋"/>
        <charset val="134"/>
      </rPr>
      <t>-</t>
    </r>
    <r>
      <rPr>
        <sz val="12"/>
        <color theme="1"/>
        <rFont val="仿宋"/>
        <charset val="134"/>
      </rPr>
      <t>优化</t>
    </r>
    <r>
      <rPr>
        <sz val="12"/>
        <color theme="1"/>
        <rFont val="仿宋"/>
        <charset val="134"/>
      </rPr>
      <t>-</t>
    </r>
    <r>
      <rPr>
        <sz val="12"/>
        <color theme="1"/>
        <rFont val="仿宋"/>
        <charset val="134"/>
      </rPr>
      <t>控制（</t>
    </r>
    <r>
      <rPr>
        <sz val="12"/>
        <color theme="1"/>
        <rFont val="仿宋"/>
        <charset val="134"/>
      </rPr>
      <t>3</t>
    </r>
    <r>
      <rPr>
        <sz val="12"/>
        <color theme="1"/>
        <rFont val="仿宋"/>
        <charset val="134"/>
      </rPr>
      <t>学分）</t>
    </r>
    <r>
      <rPr>
        <sz val="12"/>
        <color theme="1"/>
        <rFont val="仿宋"/>
        <charset val="134"/>
      </rPr>
      <t>89</t>
    </r>
    <r>
      <rPr>
        <sz val="12"/>
        <color theme="1"/>
        <rFont val="仿宋"/>
        <charset val="134"/>
      </rPr>
      <t>分；食品与健康及保健食品开发趋势专题（</t>
    </r>
    <r>
      <rPr>
        <sz val="12"/>
        <color theme="1"/>
        <rFont val="仿宋"/>
        <charset val="134"/>
      </rPr>
      <t>2</t>
    </r>
    <r>
      <rPr>
        <sz val="12"/>
        <color theme="1"/>
        <rFont val="仿宋"/>
        <charset val="134"/>
      </rPr>
      <t>学分）</t>
    </r>
    <r>
      <rPr>
        <sz val="12"/>
        <color theme="1"/>
        <rFont val="仿宋"/>
        <charset val="134"/>
      </rPr>
      <t>95</t>
    </r>
    <r>
      <rPr>
        <sz val="12"/>
        <color theme="1"/>
        <rFont val="仿宋"/>
        <charset val="134"/>
      </rPr>
      <t>分；发酵工程（</t>
    </r>
    <r>
      <rPr>
        <sz val="12"/>
        <color theme="1"/>
        <rFont val="仿宋"/>
        <charset val="134"/>
      </rPr>
      <t>3</t>
    </r>
    <r>
      <rPr>
        <sz val="12"/>
        <color theme="1"/>
        <rFont val="仿宋"/>
        <charset val="134"/>
      </rPr>
      <t>学分）</t>
    </r>
    <r>
      <rPr>
        <sz val="12"/>
        <color theme="1"/>
        <rFont val="仿宋"/>
        <charset val="134"/>
      </rPr>
      <t>88</t>
    </r>
    <r>
      <rPr>
        <sz val="12"/>
        <color theme="1"/>
        <rFont val="仿宋"/>
        <charset val="134"/>
      </rPr>
      <t>分；如何写好科研论文（</t>
    </r>
    <r>
      <rPr>
        <sz val="12"/>
        <color theme="1"/>
        <rFont val="仿宋"/>
        <charset val="134"/>
      </rPr>
      <t>MOOC</t>
    </r>
    <r>
      <rPr>
        <sz val="12"/>
        <color theme="1"/>
        <rFont val="仿宋"/>
        <charset val="134"/>
      </rPr>
      <t>）（</t>
    </r>
    <r>
      <rPr>
        <sz val="12"/>
        <color theme="1"/>
        <rFont val="仿宋"/>
        <charset val="134"/>
      </rPr>
      <t>2</t>
    </r>
    <r>
      <rPr>
        <sz val="12"/>
        <color theme="1"/>
        <rFont val="仿宋"/>
        <charset val="134"/>
      </rPr>
      <t>学分）</t>
    </r>
    <r>
      <rPr>
        <sz val="12"/>
        <color theme="1"/>
        <rFont val="仿宋"/>
        <charset val="134"/>
      </rPr>
      <t>95</t>
    </r>
    <r>
      <rPr>
        <sz val="12"/>
        <color theme="1"/>
        <rFont val="仿宋"/>
        <charset val="134"/>
      </rPr>
      <t>分；高级食品化学（</t>
    </r>
    <r>
      <rPr>
        <sz val="12"/>
        <color theme="1"/>
        <rFont val="仿宋"/>
        <charset val="134"/>
      </rPr>
      <t>2</t>
    </r>
    <r>
      <rPr>
        <sz val="12"/>
        <color theme="1"/>
        <rFont val="仿宋"/>
        <charset val="134"/>
      </rPr>
      <t>学分）</t>
    </r>
    <r>
      <rPr>
        <sz val="12"/>
        <color theme="1"/>
        <rFont val="仿宋"/>
        <charset val="134"/>
      </rPr>
      <t>93</t>
    </r>
    <r>
      <rPr>
        <sz val="12"/>
        <color theme="1"/>
        <rFont val="仿宋"/>
        <charset val="134"/>
      </rPr>
      <t>分；食品加工与贮运专题（</t>
    </r>
    <r>
      <rPr>
        <sz val="12"/>
        <color theme="1"/>
        <rFont val="仿宋"/>
        <charset val="134"/>
      </rPr>
      <t>3</t>
    </r>
    <r>
      <rPr>
        <sz val="12"/>
        <color theme="1"/>
        <rFont val="仿宋"/>
        <charset val="134"/>
      </rPr>
      <t>学分）</t>
    </r>
    <r>
      <rPr>
        <sz val="12"/>
        <color theme="1"/>
        <rFont val="仿宋"/>
        <charset val="134"/>
      </rPr>
      <t>94</t>
    </r>
    <r>
      <rPr>
        <sz val="12"/>
        <color theme="1"/>
        <rFont val="仿宋"/>
        <charset val="134"/>
      </rPr>
      <t>分；试验设计与数据分析（</t>
    </r>
    <r>
      <rPr>
        <sz val="12"/>
        <color theme="1"/>
        <rFont val="仿宋"/>
        <charset val="134"/>
      </rPr>
      <t>2</t>
    </r>
    <r>
      <rPr>
        <sz val="12"/>
        <color theme="1"/>
        <rFont val="仿宋"/>
        <charset val="134"/>
      </rPr>
      <t>学分）</t>
    </r>
    <r>
      <rPr>
        <sz val="12"/>
        <color theme="1"/>
        <rFont val="仿宋"/>
        <charset val="134"/>
      </rPr>
      <t>91</t>
    </r>
    <r>
      <rPr>
        <sz val="12"/>
        <color theme="1"/>
        <rFont val="仿宋"/>
        <charset val="134"/>
      </rPr>
      <t>分；工程伦理（</t>
    </r>
    <r>
      <rPr>
        <sz val="12"/>
        <color theme="1"/>
        <rFont val="仿宋"/>
        <charset val="134"/>
      </rPr>
      <t>2</t>
    </r>
    <r>
      <rPr>
        <sz val="12"/>
        <color theme="1"/>
        <rFont val="仿宋"/>
        <charset val="134"/>
      </rPr>
      <t>学分）</t>
    </r>
    <r>
      <rPr>
        <sz val="12"/>
        <color theme="1"/>
        <rFont val="仿宋"/>
        <charset val="134"/>
      </rPr>
      <t>95</t>
    </r>
    <r>
      <rPr>
        <sz val="12"/>
        <color theme="1"/>
        <rFont val="仿宋"/>
        <charset val="134"/>
      </rPr>
      <t>分；硕士生英语（</t>
    </r>
    <r>
      <rPr>
        <sz val="12"/>
        <color theme="1"/>
        <rFont val="仿宋"/>
        <charset val="134"/>
      </rPr>
      <t>3</t>
    </r>
    <r>
      <rPr>
        <sz val="12"/>
        <color theme="1"/>
        <rFont val="仿宋"/>
        <charset val="134"/>
      </rPr>
      <t>学分）</t>
    </r>
    <r>
      <rPr>
        <sz val="12"/>
        <color theme="1"/>
        <rFont val="仿宋"/>
        <charset val="134"/>
      </rPr>
      <t>95</t>
    </r>
    <r>
      <rPr>
        <sz val="12"/>
        <color theme="1"/>
        <rFont val="仿宋"/>
        <charset val="134"/>
      </rPr>
      <t>分；中国特色社会主义理论与实践研究（</t>
    </r>
    <r>
      <rPr>
        <sz val="12"/>
        <color theme="1"/>
        <rFont val="仿宋"/>
        <charset val="134"/>
      </rPr>
      <t>2</t>
    </r>
    <r>
      <rPr>
        <sz val="12"/>
        <color theme="1"/>
        <rFont val="仿宋"/>
        <charset val="134"/>
      </rPr>
      <t>学分）</t>
    </r>
    <r>
      <rPr>
        <sz val="12"/>
        <color theme="1"/>
        <rFont val="仿宋"/>
        <charset val="134"/>
      </rPr>
      <t>90</t>
    </r>
    <r>
      <rPr>
        <sz val="12"/>
        <color theme="1"/>
        <rFont val="仿宋"/>
        <charset val="134"/>
      </rPr>
      <t>分；自然辩证法（</t>
    </r>
    <r>
      <rPr>
        <sz val="12"/>
        <color theme="1"/>
        <rFont val="仿宋"/>
        <charset val="134"/>
      </rPr>
      <t>1</t>
    </r>
    <r>
      <rPr>
        <sz val="12"/>
        <color theme="1"/>
        <rFont val="仿宋"/>
        <charset val="134"/>
      </rPr>
      <t>学分）</t>
    </r>
    <r>
      <rPr>
        <sz val="12"/>
        <color theme="1"/>
        <rFont val="仿宋"/>
        <charset val="134"/>
      </rPr>
      <t>94</t>
    </r>
    <r>
      <rPr>
        <sz val="12"/>
        <color theme="1"/>
        <rFont val="仿宋"/>
        <charset val="134"/>
      </rPr>
      <t>分</t>
    </r>
  </si>
  <si>
    <r>
      <rPr>
        <sz val="12"/>
        <color theme="1"/>
        <rFont val="仿宋"/>
        <charset val="134"/>
      </rPr>
      <t>参加食品学院第十届综述大赛</t>
    </r>
    <r>
      <rPr>
        <sz val="12"/>
        <color theme="1"/>
        <rFont val="仿宋"/>
        <charset val="134"/>
      </rPr>
      <t xml:space="preserve"> 0.2</t>
    </r>
    <r>
      <rPr>
        <sz val="12"/>
        <color theme="1"/>
        <rFont val="仿宋"/>
        <charset val="134"/>
      </rPr>
      <t>分；第三届“百颐年杯”大学生营养代餐粉研发创新大赛优胜奖</t>
    </r>
    <r>
      <rPr>
        <sz val="12"/>
        <color theme="1"/>
        <rFont val="仿宋"/>
        <charset val="134"/>
      </rPr>
      <t xml:space="preserve"> 0.2</t>
    </r>
    <r>
      <rPr>
        <sz val="12"/>
        <color theme="1"/>
        <rFont val="仿宋"/>
        <charset val="134"/>
      </rPr>
      <t>分；（</t>
    </r>
    <r>
      <rPr>
        <sz val="12"/>
        <color theme="1"/>
        <rFont val="仿宋"/>
        <charset val="134"/>
      </rPr>
      <t>3</t>
    </r>
    <r>
      <rPr>
        <sz val="12"/>
        <color theme="1"/>
        <rFont val="仿宋"/>
        <charset val="134"/>
      </rPr>
      <t>）</t>
    </r>
    <r>
      <rPr>
        <sz val="12"/>
        <color theme="1"/>
        <rFont val="仿宋"/>
        <charset val="134"/>
      </rPr>
      <t xml:space="preserve"> </t>
    </r>
    <r>
      <rPr>
        <sz val="12"/>
        <color theme="1"/>
        <rFont val="仿宋"/>
        <charset val="134"/>
      </rPr>
      <t>第二届“徐福记杯”产品创新大赛初赛</t>
    </r>
    <r>
      <rPr>
        <sz val="12"/>
        <color theme="1"/>
        <rFont val="仿宋"/>
        <charset val="134"/>
      </rPr>
      <t xml:space="preserve"> 0.2</t>
    </r>
    <r>
      <rPr>
        <sz val="12"/>
        <color theme="1"/>
        <rFont val="仿宋"/>
        <charset val="134"/>
      </rPr>
      <t>分</t>
    </r>
  </si>
  <si>
    <r>
      <rPr>
        <sz val="12"/>
        <color theme="1"/>
        <rFont val="仿宋"/>
        <charset val="134"/>
      </rPr>
      <t>食品学院院运会女子跳远</t>
    </r>
    <r>
      <rPr>
        <sz val="12"/>
        <color theme="1"/>
        <rFont val="仿宋"/>
        <charset val="134"/>
      </rPr>
      <t xml:space="preserve"> 0.2</t>
    </r>
    <r>
      <rPr>
        <sz val="12"/>
        <color theme="1"/>
        <rFont val="仿宋"/>
        <charset val="134"/>
      </rPr>
      <t>分；</t>
    </r>
    <r>
      <rPr>
        <sz val="12"/>
        <color theme="1"/>
        <rFont val="仿宋"/>
        <charset val="134"/>
      </rPr>
      <t xml:space="preserve"> </t>
    </r>
    <r>
      <rPr>
        <sz val="12"/>
        <color theme="1"/>
        <rFont val="仿宋"/>
        <charset val="134"/>
      </rPr>
      <t>食品学院水运会女子</t>
    </r>
    <r>
      <rPr>
        <sz val="12"/>
        <color theme="1"/>
        <rFont val="仿宋"/>
        <charset val="134"/>
      </rPr>
      <t>50</t>
    </r>
    <r>
      <rPr>
        <sz val="12"/>
        <color theme="1"/>
        <rFont val="仿宋"/>
        <charset val="134"/>
      </rPr>
      <t>米蛙泳第一名</t>
    </r>
    <r>
      <rPr>
        <sz val="12"/>
        <color theme="1"/>
        <rFont val="仿宋"/>
        <charset val="134"/>
      </rPr>
      <t xml:space="preserve"> 1</t>
    </r>
    <r>
      <rPr>
        <sz val="12"/>
        <color theme="1"/>
        <rFont val="仿宋"/>
        <charset val="134"/>
      </rPr>
      <t>分；食品学院水运会女子</t>
    </r>
    <r>
      <rPr>
        <sz val="12"/>
        <color theme="1"/>
        <rFont val="仿宋"/>
        <charset val="134"/>
      </rPr>
      <t>100</t>
    </r>
    <r>
      <rPr>
        <sz val="12"/>
        <color theme="1"/>
        <rFont val="仿宋"/>
        <charset val="134"/>
      </rPr>
      <t>米蛙泳第一名</t>
    </r>
    <r>
      <rPr>
        <sz val="12"/>
        <color theme="1"/>
        <rFont val="仿宋"/>
        <charset val="134"/>
      </rPr>
      <t xml:space="preserve"> 1</t>
    </r>
    <r>
      <rPr>
        <sz val="12"/>
        <color theme="1"/>
        <rFont val="仿宋"/>
        <charset val="134"/>
      </rPr>
      <t>分；食品学院院运会方阵</t>
    </r>
    <r>
      <rPr>
        <sz val="12"/>
        <color theme="1"/>
        <rFont val="仿宋"/>
        <charset val="134"/>
      </rPr>
      <t xml:space="preserve"> 0.2</t>
    </r>
    <r>
      <rPr>
        <sz val="12"/>
        <color theme="1"/>
        <rFont val="仿宋"/>
        <charset val="134"/>
      </rPr>
      <t>分；</t>
    </r>
  </si>
  <si>
    <t>20203164041</t>
  </si>
  <si>
    <t>马颖川</t>
  </si>
  <si>
    <t>18922993366</t>
  </si>
  <si>
    <t xml:space="preserve">（1）院级优秀党员 0.5分
（2）二星级宿舍 0.4分
（3）致家长的一封信 0.1
（4）先进党支部成员（功能食品研究生党支部） 0.2分
</t>
  </si>
  <si>
    <t>（1）食品添加剂研究专题 91（2分）
（2）发酵工程 85（3分）
（3）食品微生物学进展专题 85（2分）
（4）食品与健康及保健食品开发趋势专题 92（2分）
（5）智能制造与食品加工 93（1分）
（6）食品加工与贮运专题 90（3分）
（7）试验设计与数据分析 89（2分）
（8）工程伦理 88（2分）
（9）硕士生英语 97（3分）
（10）中国特色社会主义理论与实践研究 89（2分）
（11）自然辩证法概论 87（1分）
（12）生物工程综合实验 94（3分）</t>
  </si>
  <si>
    <t xml:space="preserve">（1）食品添加剂研究专题 91（2分）
（2）发酵工程 85（3分）
（3）食品微生物学进展专题 85（2分）
（4）食品与健康及保健食品开发趋势专题 92（2分）
（5）智能制造与食品加工 93（1分）
（6）食品加工与贮运专题 90（3分）
（7）试验设计与数据分析 89（2分）
（8）工程伦理 88（2分）
（9）硕士生英语 97（3分）
（10）中国特色社会主义理论与实践研究 89（2分）
（11）自然辩证法概论 87（1分）
（12）生物工程综合实验 94（3分）
</t>
  </si>
  <si>
    <t xml:space="preserve">（1）食品生物技术大会参与 0.2分；（2）食品学院第十届综述大赛参与 0.2分；（3）2020年“丁颖杯”发明创意大赛参与 0.2分
</t>
  </si>
  <si>
    <t>（1）食品学院院运会方阵参与  0.2分；（2）院运会男子跳远参与 0.2分 ；（3）校级3x3篮球联赛参与 0.2分；（4）校级篮球团体联赛参加 0.3分；（5）院级篮球团体联赛参加 0.2分；（6）院级篮球选拔赛 0.2分
（7）院级专业杯篮球选拔赛 0.2分
（8）社会实践活动 0.5分
（9）在“科普广州”发表文章《清真就能降尿酸？没那么简单》 2分
（10）在“科普广州”发表文章《口味清淡的粤菜真的健康吗？》 2分</t>
  </si>
  <si>
    <t>（1）食品学院院运会方阵参与  0.2分；
（2）院运会男子跳远参与 0.2分 
（3）校级3x3篮球联赛参与 0.2分
（4）校级篮球团体联赛参加 0.3分
（5）院级篮球团体联赛参加 0.2分
（6）院级篮球选拔赛 0.2分
（7）院级专业杯篮球选拔赛 0.2分
（8）社会实践活动 0.5分
科普文不加分；</t>
  </si>
  <si>
    <t>20203164029</t>
  </si>
  <si>
    <t>林佳宜</t>
  </si>
  <si>
    <t>15521105343</t>
  </si>
  <si>
    <t xml:space="preserve">(1)第十期广东中衡山论坛-“教师发展与学科建设”高端论坛 0.2分
（2）食品大讲堂第六期 0.2分
（3）食品大讲堂第七期 0.2分
（4）食品大讲堂第八期 0.2分
（5）“致家长一封信” 0.1分
（6）五星宿舍 1分
（7）班委 1分 （8）有效利用专利信息，持续提升专利质量 0.2分
</t>
  </si>
  <si>
    <t xml:space="preserve">天然产物化学89分 2学分 
如何写好科技论文91分 2学分
发酵工程85分 3学分
食品加工过程模拟优化控制90分 3学分
马克思主义与社会科学方法论91分 1学分
食品加工与贮运专题87分 3学分
高级食品化学90分 2学分
工程伦理89分 2学分
硕士生英语90分 3学分
中特89分 2学分
试验设计与数据分析92分 2学分
绩点平均分=（2*89+2*91+3*85+3*90+1*91+3*87+2*90+2*89+3*90+2*89+2*92）/（2+2+3+3+1+3+2+2+3+2+2）=89.08
学习成绩得分=绩点平均分*0.3=26.72
</t>
  </si>
  <si>
    <t xml:space="preserve">（1）食品生物技术大会 0.2分
（2）食品学院第十届综述大赛参与 0.2分
（3）2020年丁颖杯 0.2分
（4）第十三届实验技能创新大赛 0.2分
</t>
  </si>
  <si>
    <t>20203164034</t>
  </si>
  <si>
    <t>刘亚文</t>
  </si>
  <si>
    <t>17853722703</t>
  </si>
  <si>
    <t>团支书2，三星宿舍0.6，电话短信0.1</t>
  </si>
  <si>
    <r>
      <rPr>
        <sz val="12"/>
        <color theme="1"/>
        <rFont val="仿宋"/>
        <charset val="134"/>
      </rPr>
      <t xml:space="preserve">食品生物技术与研究进展 </t>
    </r>
    <r>
      <rPr>
        <sz val="12"/>
        <color theme="1"/>
        <rFont val="仿宋"/>
        <charset val="134"/>
      </rPr>
      <t>89</t>
    </r>
    <r>
      <rPr>
        <sz val="12"/>
        <color theme="1"/>
        <rFont val="仿宋"/>
        <charset val="134"/>
      </rPr>
      <t xml:space="preserve">分 </t>
    </r>
    <r>
      <rPr>
        <sz val="12"/>
        <color theme="1"/>
        <rFont val="仿宋"/>
        <charset val="134"/>
      </rPr>
      <t xml:space="preserve">2; </t>
    </r>
    <r>
      <rPr>
        <sz val="12"/>
        <color theme="1"/>
        <rFont val="仿宋"/>
        <charset val="134"/>
      </rPr>
      <t xml:space="preserve">食品添加剂研究专题 </t>
    </r>
    <r>
      <rPr>
        <sz val="12"/>
        <color theme="1"/>
        <rFont val="仿宋"/>
        <charset val="134"/>
      </rPr>
      <t>85</t>
    </r>
    <r>
      <rPr>
        <sz val="12"/>
        <color theme="1"/>
        <rFont val="仿宋"/>
        <charset val="134"/>
      </rPr>
      <t xml:space="preserve">分 </t>
    </r>
    <r>
      <rPr>
        <sz val="12"/>
        <color theme="1"/>
        <rFont val="仿宋"/>
        <charset val="134"/>
      </rPr>
      <t xml:space="preserve">2 ; </t>
    </r>
    <r>
      <rPr>
        <sz val="12"/>
        <color theme="1"/>
        <rFont val="仿宋"/>
        <charset val="134"/>
      </rPr>
      <t>发酵工程</t>
    </r>
    <r>
      <rPr>
        <sz val="12"/>
        <color theme="1"/>
        <rFont val="仿宋"/>
        <charset val="134"/>
      </rPr>
      <t>88</t>
    </r>
    <r>
      <rPr>
        <sz val="12"/>
        <color theme="1"/>
        <rFont val="仿宋"/>
        <charset val="134"/>
      </rPr>
      <t xml:space="preserve">分 </t>
    </r>
    <r>
      <rPr>
        <sz val="12"/>
        <color theme="1"/>
        <rFont val="仿宋"/>
        <charset val="134"/>
      </rPr>
      <t xml:space="preserve">3 ; </t>
    </r>
    <r>
      <rPr>
        <sz val="12"/>
        <color theme="1"/>
        <rFont val="仿宋"/>
        <charset val="134"/>
      </rPr>
      <t xml:space="preserve">生物工程下游技术 </t>
    </r>
    <r>
      <rPr>
        <sz val="12"/>
        <color theme="1"/>
        <rFont val="仿宋"/>
        <charset val="134"/>
      </rPr>
      <t>91</t>
    </r>
    <r>
      <rPr>
        <sz val="12"/>
        <color theme="1"/>
        <rFont val="仿宋"/>
        <charset val="134"/>
      </rPr>
      <t xml:space="preserve">分 </t>
    </r>
    <r>
      <rPr>
        <sz val="12"/>
        <color theme="1"/>
        <rFont val="仿宋"/>
        <charset val="134"/>
      </rPr>
      <t>2;</t>
    </r>
    <r>
      <rPr>
        <sz val="12"/>
        <color theme="1"/>
        <rFont val="仿宋"/>
        <charset val="134"/>
      </rPr>
      <t xml:space="preserve">马克思主义与社会科学方法论 </t>
    </r>
    <r>
      <rPr>
        <sz val="12"/>
        <color theme="1"/>
        <rFont val="仿宋"/>
        <charset val="134"/>
      </rPr>
      <t>94</t>
    </r>
    <r>
      <rPr>
        <sz val="12"/>
        <color theme="1"/>
        <rFont val="仿宋"/>
        <charset val="134"/>
      </rPr>
      <t xml:space="preserve">分 </t>
    </r>
    <r>
      <rPr>
        <sz val="12"/>
        <color theme="1"/>
        <rFont val="仿宋"/>
        <charset val="134"/>
      </rPr>
      <t xml:space="preserve">1 ; </t>
    </r>
    <r>
      <rPr>
        <sz val="12"/>
        <color theme="1"/>
        <rFont val="仿宋"/>
        <charset val="134"/>
      </rPr>
      <t xml:space="preserve">生物工程研究进展  </t>
    </r>
    <r>
      <rPr>
        <sz val="12"/>
        <color theme="1"/>
        <rFont val="仿宋"/>
        <charset val="134"/>
      </rPr>
      <t>93</t>
    </r>
    <r>
      <rPr>
        <sz val="12"/>
        <color theme="1"/>
        <rFont val="仿宋"/>
        <charset val="134"/>
      </rPr>
      <t xml:space="preserve">分 </t>
    </r>
    <r>
      <rPr>
        <sz val="12"/>
        <color theme="1"/>
        <rFont val="仿宋"/>
        <charset val="134"/>
      </rPr>
      <t>3;</t>
    </r>
    <r>
      <rPr>
        <sz val="12"/>
        <color theme="1"/>
        <rFont val="仿宋"/>
        <charset val="134"/>
      </rPr>
      <t xml:space="preserve">工程伦理 </t>
    </r>
    <r>
      <rPr>
        <sz val="12"/>
        <color theme="1"/>
        <rFont val="仿宋"/>
        <charset val="134"/>
      </rPr>
      <t>88</t>
    </r>
    <r>
      <rPr>
        <sz val="12"/>
        <color theme="1"/>
        <rFont val="仿宋"/>
        <charset val="134"/>
      </rPr>
      <t xml:space="preserve">分 </t>
    </r>
    <r>
      <rPr>
        <sz val="12"/>
        <color theme="1"/>
        <rFont val="仿宋"/>
        <charset val="134"/>
      </rPr>
      <t>2 ;</t>
    </r>
    <r>
      <rPr>
        <sz val="12"/>
        <color theme="1"/>
        <rFont val="仿宋"/>
        <charset val="134"/>
      </rPr>
      <t>研究生英语</t>
    </r>
    <r>
      <rPr>
        <sz val="12"/>
        <color theme="1"/>
        <rFont val="仿宋"/>
        <charset val="134"/>
      </rPr>
      <t>97</t>
    </r>
    <r>
      <rPr>
        <sz val="12"/>
        <color theme="1"/>
        <rFont val="仿宋"/>
        <charset val="134"/>
      </rPr>
      <t xml:space="preserve">分 </t>
    </r>
    <r>
      <rPr>
        <sz val="12"/>
        <color theme="1"/>
        <rFont val="仿宋"/>
        <charset val="134"/>
      </rPr>
      <t>3 ;</t>
    </r>
    <r>
      <rPr>
        <sz val="12"/>
        <color theme="1"/>
        <rFont val="仿宋"/>
        <charset val="134"/>
      </rPr>
      <t xml:space="preserve">中国特色社会主义理论与实践研究 </t>
    </r>
    <r>
      <rPr>
        <sz val="12"/>
        <color theme="1"/>
        <rFont val="仿宋"/>
        <charset val="134"/>
      </rPr>
      <t>89</t>
    </r>
    <r>
      <rPr>
        <sz val="12"/>
        <color theme="1"/>
        <rFont val="仿宋"/>
        <charset val="134"/>
      </rPr>
      <t xml:space="preserve">分 </t>
    </r>
    <r>
      <rPr>
        <sz val="12"/>
        <color theme="1"/>
        <rFont val="仿宋"/>
        <charset val="134"/>
      </rPr>
      <t xml:space="preserve">2 ; </t>
    </r>
    <r>
      <rPr>
        <sz val="12"/>
        <color theme="1"/>
        <rFont val="仿宋"/>
        <charset val="134"/>
      </rPr>
      <t xml:space="preserve">试验设计与分析 </t>
    </r>
    <r>
      <rPr>
        <sz val="12"/>
        <color theme="1"/>
        <rFont val="仿宋"/>
        <charset val="134"/>
      </rPr>
      <t>88</t>
    </r>
    <r>
      <rPr>
        <sz val="12"/>
        <color theme="1"/>
        <rFont val="仿宋"/>
        <charset val="134"/>
      </rPr>
      <t xml:space="preserve">分 </t>
    </r>
    <r>
      <rPr>
        <sz val="12"/>
        <color theme="1"/>
        <rFont val="仿宋"/>
        <charset val="134"/>
      </rPr>
      <t xml:space="preserve">2; </t>
    </r>
    <r>
      <rPr>
        <sz val="12"/>
        <color theme="1"/>
        <rFont val="仿宋"/>
        <charset val="134"/>
      </rPr>
      <t>生物工程综合实验 90 3.</t>
    </r>
  </si>
  <si>
    <t>综述参赛0.1，丁颖杯0.2，科普文2</t>
  </si>
  <si>
    <t>综述参赛0.2，丁颖杯0.2（科普不加分，综述大赛0.2）</t>
  </si>
  <si>
    <t>跳远，方阵，篮球</t>
  </si>
  <si>
    <t>20203164020</t>
  </si>
  <si>
    <t>黄天威</t>
  </si>
  <si>
    <t>18022612926</t>
  </si>
  <si>
    <t xml:space="preserve">（1）致家长一封信 0.1分；（2）四星宿舍 0.8 分 ；（3）20级6班班长 2分；（4）国际形势与中国航天 0.2分
</t>
  </si>
  <si>
    <t>（1）食品营养与功能食品88分（2学分）
（2）生物化学77分（3学分）
（3）基因工程82分（3学分）
（4）信息检索与写作93分 1学分
（5）生物工程综合实验96分 3学分
（6）生物工程研究进展88分3学分
（7）试验设计与分析92分 2学分
（8）工程伦理92分 2学分
（9）英语93分 3学分
（10）中国特色社会主义84分 2学分
（11）自然辩证法 90分 1学分</t>
  </si>
  <si>
    <t>（1）食品营养与功能食品88分（2学分）
（2）生物化学77分（3学分）
（3）基因工程82分（3学分）
（4）信息检索与写作93分 1学分
（5）生物工程综合实验96分 3学分
（6）生物工程研究进展88分3学分
（7）试验设计与分析92分 2学分
（8）工程伦理92分 2学分
（9）英语93分 3学分
（10）中国特色社会主义84分 2学分
（11）自然辩证法 90分 1学分（成绩算错）</t>
  </si>
  <si>
    <t xml:space="preserve">（1）综述大赛:0.2分
（2）食品生物技术大会 0.2分
</t>
  </si>
  <si>
    <t xml:space="preserve">（1）院运动会的立定跳远 0.2分
（2）2021级篮球选拔赛   0.2分
（3）2020级篮球选拔赛   0.2分
（4）运动会方阵         0.2分
</t>
  </si>
  <si>
    <t>20203164033</t>
  </si>
  <si>
    <t>刘伟麒</t>
  </si>
  <si>
    <t>15916967786</t>
  </si>
  <si>
    <r>
      <rPr>
        <sz val="12"/>
        <color theme="1"/>
        <rFont val="仿宋"/>
        <charset val="134"/>
      </rPr>
      <t>1.</t>
    </r>
    <r>
      <rPr>
        <sz val="12"/>
        <color theme="1"/>
        <rFont val="仿宋"/>
        <charset val="134"/>
      </rPr>
      <t>致家长一封信</t>
    </r>
    <r>
      <rPr>
        <sz val="12"/>
        <color theme="1"/>
        <rFont val="仿宋"/>
        <charset val="134"/>
      </rPr>
      <t xml:space="preserve"> 0.1</t>
    </r>
    <r>
      <rPr>
        <sz val="12"/>
        <color theme="1"/>
        <rFont val="仿宋"/>
        <charset val="134"/>
      </rPr>
      <t>分；</t>
    </r>
    <r>
      <rPr>
        <sz val="12"/>
        <color theme="1"/>
        <rFont val="仿宋"/>
        <charset val="134"/>
      </rPr>
      <t>2.</t>
    </r>
    <r>
      <rPr>
        <sz val="12"/>
        <color theme="1"/>
        <rFont val="仿宋"/>
        <charset val="134"/>
      </rPr>
      <t>五星宿舍：小五山</t>
    </r>
    <r>
      <rPr>
        <sz val="12"/>
        <color theme="1"/>
        <rFont val="仿宋"/>
        <charset val="134"/>
      </rPr>
      <t xml:space="preserve"> 3-113 1</t>
    </r>
    <r>
      <rPr>
        <sz val="12"/>
        <color theme="1"/>
        <rFont val="仿宋"/>
        <charset val="134"/>
      </rPr>
      <t xml:space="preserve">分；
</t>
    </r>
    <r>
      <rPr>
        <sz val="12"/>
        <color theme="1"/>
        <rFont val="仿宋"/>
        <charset val="134"/>
      </rPr>
      <t>3.</t>
    </r>
    <r>
      <rPr>
        <sz val="12"/>
        <color theme="1"/>
        <rFont val="仿宋"/>
        <charset val="134"/>
      </rPr>
      <t>院研究生会事务部干事</t>
    </r>
    <r>
      <rPr>
        <sz val="12"/>
        <color theme="1"/>
        <rFont val="仿宋"/>
        <charset val="134"/>
      </rPr>
      <t xml:space="preserve"> 1</t>
    </r>
    <r>
      <rPr>
        <sz val="12"/>
        <color theme="1"/>
        <rFont val="仿宋"/>
        <charset val="134"/>
      </rPr>
      <t>分；</t>
    </r>
    <r>
      <rPr>
        <sz val="12"/>
        <color theme="1"/>
        <rFont val="仿宋"/>
        <charset val="134"/>
      </rPr>
      <t>4.</t>
    </r>
    <r>
      <rPr>
        <sz val="12"/>
        <color theme="1"/>
        <rFont val="仿宋"/>
        <charset val="134"/>
      </rPr>
      <t>红旗研究生会</t>
    </r>
    <r>
      <rPr>
        <sz val="12"/>
        <color theme="1"/>
        <rFont val="仿宋"/>
        <charset val="134"/>
      </rPr>
      <t xml:space="preserve"> 0.2</t>
    </r>
    <r>
      <rPr>
        <sz val="12"/>
        <color theme="1"/>
        <rFont val="仿宋"/>
        <charset val="134"/>
      </rPr>
      <t xml:space="preserve">分；
</t>
    </r>
    <r>
      <rPr>
        <sz val="12"/>
        <color theme="1"/>
        <rFont val="仿宋"/>
        <charset val="134"/>
      </rPr>
      <t>5.</t>
    </r>
    <r>
      <rPr>
        <sz val="12"/>
        <color theme="1"/>
        <rFont val="仿宋"/>
        <charset val="134"/>
      </rPr>
      <t>食品大讲堂第六期</t>
    </r>
    <r>
      <rPr>
        <sz val="12"/>
        <color theme="1"/>
        <rFont val="仿宋"/>
        <charset val="134"/>
      </rPr>
      <t xml:space="preserve"> 0.2</t>
    </r>
    <r>
      <rPr>
        <sz val="12"/>
        <color theme="1"/>
        <rFont val="仿宋"/>
        <charset val="134"/>
      </rPr>
      <t>分；</t>
    </r>
    <r>
      <rPr>
        <sz val="12"/>
        <color theme="1"/>
        <rFont val="仿宋"/>
        <charset val="134"/>
      </rPr>
      <t xml:space="preserve"> 6.</t>
    </r>
    <r>
      <rPr>
        <sz val="12"/>
        <color theme="1"/>
        <rFont val="仿宋"/>
        <charset val="134"/>
      </rPr>
      <t>食品大讲堂第七期</t>
    </r>
    <r>
      <rPr>
        <sz val="12"/>
        <color theme="1"/>
        <rFont val="仿宋"/>
        <charset val="134"/>
      </rPr>
      <t xml:space="preserve"> 0.2</t>
    </r>
    <r>
      <rPr>
        <sz val="12"/>
        <color theme="1"/>
        <rFont val="仿宋"/>
        <charset val="134"/>
      </rPr>
      <t xml:space="preserve">分
</t>
    </r>
    <r>
      <rPr>
        <sz val="12"/>
        <color theme="1"/>
        <rFont val="仿宋"/>
        <charset val="134"/>
      </rPr>
      <t>7</t>
    </r>
    <r>
      <rPr>
        <sz val="12"/>
        <color theme="1"/>
        <rFont val="仿宋"/>
        <charset val="134"/>
      </rPr>
      <t>食品大讲堂第八期</t>
    </r>
    <r>
      <rPr>
        <sz val="12"/>
        <color theme="1"/>
        <rFont val="仿宋"/>
        <charset val="134"/>
      </rPr>
      <t xml:space="preserve"> 0.2</t>
    </r>
    <r>
      <rPr>
        <sz val="12"/>
        <color theme="1"/>
        <rFont val="仿宋"/>
        <charset val="134"/>
      </rPr>
      <t>分；</t>
    </r>
    <r>
      <rPr>
        <sz val="12"/>
        <color theme="1"/>
        <rFont val="仿宋"/>
        <charset val="134"/>
      </rPr>
      <t xml:space="preserve"> 8.</t>
    </r>
    <r>
      <rPr>
        <sz val="12"/>
        <color theme="1"/>
        <rFont val="仿宋"/>
        <charset val="134"/>
      </rPr>
      <t>第十期广东中衡山论坛</t>
    </r>
    <r>
      <rPr>
        <sz val="12"/>
        <color theme="1"/>
        <rFont val="仿宋"/>
        <charset val="134"/>
      </rPr>
      <t xml:space="preserve"> 0.2</t>
    </r>
    <r>
      <rPr>
        <sz val="12"/>
        <color theme="1"/>
        <rFont val="仿宋"/>
        <charset val="134"/>
      </rPr>
      <t xml:space="preserve">分
</t>
    </r>
  </si>
  <si>
    <r>
      <rPr>
        <sz val="12"/>
        <color theme="1"/>
        <rFont val="仿宋"/>
        <charset val="134"/>
      </rPr>
      <t>发酵工程（学分</t>
    </r>
    <r>
      <rPr>
        <sz val="12"/>
        <color theme="1"/>
        <rFont val="仿宋"/>
        <charset val="134"/>
      </rPr>
      <t>3</t>
    </r>
    <r>
      <rPr>
        <sz val="12"/>
        <color theme="1"/>
        <rFont val="仿宋"/>
        <charset val="134"/>
      </rPr>
      <t>）</t>
    </r>
    <r>
      <rPr>
        <sz val="12"/>
        <color theme="1"/>
        <rFont val="仿宋"/>
        <charset val="134"/>
      </rPr>
      <t>86</t>
    </r>
    <r>
      <rPr>
        <sz val="12"/>
        <color theme="1"/>
        <rFont val="仿宋"/>
        <charset val="134"/>
      </rPr>
      <t>分；智能制造与食品加工（学分</t>
    </r>
    <r>
      <rPr>
        <sz val="12"/>
        <color theme="1"/>
        <rFont val="仿宋"/>
        <charset val="134"/>
      </rPr>
      <t>1</t>
    </r>
    <r>
      <rPr>
        <sz val="12"/>
        <color theme="1"/>
        <rFont val="仿宋"/>
        <charset val="134"/>
      </rPr>
      <t>）</t>
    </r>
    <r>
      <rPr>
        <sz val="12"/>
        <color theme="1"/>
        <rFont val="仿宋"/>
        <charset val="134"/>
      </rPr>
      <t>88</t>
    </r>
    <r>
      <rPr>
        <sz val="12"/>
        <color theme="1"/>
        <rFont val="仿宋"/>
        <charset val="134"/>
      </rPr>
      <t>分；信息检索与文献写作（学分</t>
    </r>
    <r>
      <rPr>
        <sz val="12"/>
        <color theme="1"/>
        <rFont val="仿宋"/>
        <charset val="134"/>
      </rPr>
      <t>1</t>
    </r>
    <r>
      <rPr>
        <sz val="12"/>
        <color theme="1"/>
        <rFont val="仿宋"/>
        <charset val="134"/>
      </rPr>
      <t>）</t>
    </r>
    <r>
      <rPr>
        <sz val="12"/>
        <color theme="1"/>
        <rFont val="仿宋"/>
        <charset val="134"/>
      </rPr>
      <t>93</t>
    </r>
    <r>
      <rPr>
        <sz val="12"/>
        <color theme="1"/>
        <rFont val="仿宋"/>
        <charset val="134"/>
      </rPr>
      <t>分；食品包装进展专题（学分</t>
    </r>
    <r>
      <rPr>
        <sz val="12"/>
        <color theme="1"/>
        <rFont val="仿宋"/>
        <charset val="134"/>
      </rPr>
      <t>2</t>
    </r>
    <r>
      <rPr>
        <sz val="12"/>
        <color theme="1"/>
        <rFont val="仿宋"/>
        <charset val="134"/>
      </rPr>
      <t>）</t>
    </r>
    <r>
      <rPr>
        <sz val="12"/>
        <color theme="1"/>
        <rFont val="仿宋"/>
        <charset val="134"/>
      </rPr>
      <t>89</t>
    </r>
    <r>
      <rPr>
        <sz val="12"/>
        <color theme="1"/>
        <rFont val="仿宋"/>
        <charset val="134"/>
      </rPr>
      <t>分；文献管理与信息分析（学分</t>
    </r>
    <r>
      <rPr>
        <sz val="12"/>
        <color theme="1"/>
        <rFont val="仿宋"/>
        <charset val="134"/>
      </rPr>
      <t>2</t>
    </r>
    <r>
      <rPr>
        <sz val="12"/>
        <color theme="1"/>
        <rFont val="仿宋"/>
        <charset val="134"/>
      </rPr>
      <t>）</t>
    </r>
    <r>
      <rPr>
        <sz val="12"/>
        <color theme="1"/>
        <rFont val="仿宋"/>
        <charset val="134"/>
      </rPr>
      <t>94</t>
    </r>
    <r>
      <rPr>
        <sz val="12"/>
        <color theme="1"/>
        <rFont val="仿宋"/>
        <charset val="134"/>
      </rPr>
      <t>分；食品加工与贮运专题（学分</t>
    </r>
    <r>
      <rPr>
        <sz val="12"/>
        <color theme="1"/>
        <rFont val="仿宋"/>
        <charset val="134"/>
      </rPr>
      <t>3</t>
    </r>
    <r>
      <rPr>
        <sz val="12"/>
        <color theme="1"/>
        <rFont val="仿宋"/>
        <charset val="134"/>
      </rPr>
      <t>）</t>
    </r>
    <r>
      <rPr>
        <sz val="12"/>
        <color theme="1"/>
        <rFont val="仿宋"/>
        <charset val="134"/>
      </rPr>
      <t>88</t>
    </r>
    <r>
      <rPr>
        <sz val="12"/>
        <color theme="1"/>
        <rFont val="仿宋"/>
        <charset val="134"/>
      </rPr>
      <t>分；试验设计与数据分析（学分</t>
    </r>
    <r>
      <rPr>
        <sz val="12"/>
        <color theme="1"/>
        <rFont val="仿宋"/>
        <charset val="134"/>
      </rPr>
      <t>2</t>
    </r>
    <r>
      <rPr>
        <sz val="12"/>
        <color theme="1"/>
        <rFont val="仿宋"/>
        <charset val="134"/>
      </rPr>
      <t>）</t>
    </r>
    <r>
      <rPr>
        <sz val="12"/>
        <color theme="1"/>
        <rFont val="仿宋"/>
        <charset val="134"/>
      </rPr>
      <t>90</t>
    </r>
    <r>
      <rPr>
        <sz val="12"/>
        <color theme="1"/>
        <rFont val="仿宋"/>
        <charset val="134"/>
      </rPr>
      <t>分；工程伦理（学分</t>
    </r>
    <r>
      <rPr>
        <sz val="12"/>
        <color theme="1"/>
        <rFont val="仿宋"/>
        <charset val="134"/>
      </rPr>
      <t>2</t>
    </r>
    <r>
      <rPr>
        <sz val="12"/>
        <color theme="1"/>
        <rFont val="仿宋"/>
        <charset val="134"/>
      </rPr>
      <t>）</t>
    </r>
    <r>
      <rPr>
        <sz val="12"/>
        <color theme="1"/>
        <rFont val="仿宋"/>
        <charset val="134"/>
      </rPr>
      <t>92</t>
    </r>
    <r>
      <rPr>
        <sz val="12"/>
        <color theme="1"/>
        <rFont val="仿宋"/>
        <charset val="134"/>
      </rPr>
      <t>分；硕士生英语（学分</t>
    </r>
    <r>
      <rPr>
        <sz val="12"/>
        <color theme="1"/>
        <rFont val="仿宋"/>
        <charset val="134"/>
      </rPr>
      <t>3</t>
    </r>
    <r>
      <rPr>
        <sz val="12"/>
        <color theme="1"/>
        <rFont val="仿宋"/>
        <charset val="134"/>
      </rPr>
      <t>）</t>
    </r>
    <r>
      <rPr>
        <sz val="12"/>
        <color theme="1"/>
        <rFont val="仿宋"/>
        <charset val="134"/>
      </rPr>
      <t>91</t>
    </r>
    <r>
      <rPr>
        <sz val="12"/>
        <color theme="1"/>
        <rFont val="仿宋"/>
        <charset val="134"/>
      </rPr>
      <t>分；中国特色社会主义理论与实践研究（学分</t>
    </r>
    <r>
      <rPr>
        <sz val="12"/>
        <color theme="1"/>
        <rFont val="仿宋"/>
        <charset val="134"/>
      </rPr>
      <t>2</t>
    </r>
    <r>
      <rPr>
        <sz val="12"/>
        <color theme="1"/>
        <rFont val="仿宋"/>
        <charset val="134"/>
      </rPr>
      <t>）</t>
    </r>
    <r>
      <rPr>
        <sz val="12"/>
        <color theme="1"/>
        <rFont val="仿宋"/>
        <charset val="134"/>
      </rPr>
      <t>90</t>
    </r>
    <r>
      <rPr>
        <sz val="12"/>
        <color theme="1"/>
        <rFont val="仿宋"/>
        <charset val="134"/>
      </rPr>
      <t>分；自然辩证法概论（学分</t>
    </r>
    <r>
      <rPr>
        <sz val="12"/>
        <color theme="1"/>
        <rFont val="仿宋"/>
        <charset val="134"/>
      </rPr>
      <t>1</t>
    </r>
    <r>
      <rPr>
        <sz val="12"/>
        <color theme="1"/>
        <rFont val="仿宋"/>
        <charset val="134"/>
      </rPr>
      <t>）</t>
    </r>
    <r>
      <rPr>
        <sz val="12"/>
        <color theme="1"/>
        <rFont val="仿宋"/>
        <charset val="134"/>
      </rPr>
      <t>93</t>
    </r>
    <r>
      <rPr>
        <sz val="12"/>
        <color theme="1"/>
        <rFont val="仿宋"/>
        <charset val="134"/>
      </rPr>
      <t>分；生物工程综合实验（学分</t>
    </r>
    <r>
      <rPr>
        <sz val="12"/>
        <color theme="1"/>
        <rFont val="仿宋"/>
        <charset val="134"/>
      </rPr>
      <t>3</t>
    </r>
    <r>
      <rPr>
        <sz val="12"/>
        <color theme="1"/>
        <rFont val="仿宋"/>
        <charset val="134"/>
      </rPr>
      <t>）</t>
    </r>
    <r>
      <rPr>
        <sz val="12"/>
        <color theme="1"/>
        <rFont val="仿宋"/>
        <charset val="134"/>
      </rPr>
      <t>94</t>
    </r>
    <r>
      <rPr>
        <sz val="12"/>
        <color theme="1"/>
        <rFont val="仿宋"/>
        <charset val="134"/>
      </rPr>
      <t>分。总学分：</t>
    </r>
    <r>
      <rPr>
        <sz val="12"/>
        <color theme="1"/>
        <rFont val="仿宋"/>
        <charset val="134"/>
      </rPr>
      <t>25</t>
    </r>
    <r>
      <rPr>
        <sz val="12"/>
        <color theme="1"/>
        <rFont val="仿宋"/>
        <charset val="134"/>
      </rPr>
      <t>分</t>
    </r>
    <r>
      <rPr>
        <sz val="12"/>
        <color theme="1"/>
        <rFont val="仿宋"/>
        <charset val="134"/>
      </rPr>
      <t xml:space="preserve">  </t>
    </r>
    <r>
      <rPr>
        <sz val="12"/>
        <color theme="1"/>
        <rFont val="仿宋"/>
        <charset val="134"/>
      </rPr>
      <t>总分</t>
    </r>
    <r>
      <rPr>
        <sz val="12"/>
        <color theme="1"/>
        <rFont val="仿宋"/>
        <charset val="134"/>
      </rPr>
      <t>2261</t>
    </r>
    <r>
      <rPr>
        <sz val="12"/>
        <color theme="1"/>
        <rFont val="仿宋"/>
        <charset val="134"/>
      </rPr>
      <t>分；</t>
    </r>
    <r>
      <rPr>
        <sz val="12"/>
        <color theme="1"/>
        <rFont val="仿宋"/>
        <charset val="134"/>
      </rPr>
      <t>2261/25=90.44</t>
    </r>
    <r>
      <rPr>
        <sz val="12"/>
        <color theme="1"/>
        <rFont val="仿宋"/>
        <charset val="134"/>
      </rPr>
      <t>；</t>
    </r>
    <r>
      <rPr>
        <sz val="12"/>
        <color theme="1"/>
        <rFont val="仿宋"/>
        <charset val="134"/>
      </rPr>
      <t>90.44</t>
    </r>
    <r>
      <rPr>
        <sz val="12"/>
        <color theme="1"/>
        <rFont val="仿宋"/>
        <charset val="134"/>
      </rPr>
      <t>×</t>
    </r>
    <r>
      <rPr>
        <sz val="12"/>
        <color theme="1"/>
        <rFont val="仿宋"/>
        <charset val="134"/>
      </rPr>
      <t>0.3</t>
    </r>
    <r>
      <rPr>
        <sz val="12"/>
        <color theme="1"/>
        <rFont val="仿宋"/>
        <charset val="134"/>
      </rPr>
      <t>≈</t>
    </r>
    <r>
      <rPr>
        <sz val="12"/>
        <color theme="1"/>
        <rFont val="仿宋"/>
        <charset val="134"/>
      </rPr>
      <t>27.13</t>
    </r>
    <r>
      <rPr>
        <sz val="12"/>
        <color theme="1"/>
        <rFont val="仿宋"/>
        <charset val="134"/>
      </rPr>
      <t>分</t>
    </r>
  </si>
  <si>
    <r>
      <rPr>
        <sz val="12"/>
        <color theme="1"/>
        <rFont val="仿宋"/>
        <charset val="134"/>
      </rPr>
      <t>1.</t>
    </r>
    <r>
      <rPr>
        <sz val="12"/>
        <color theme="1"/>
        <rFont val="仿宋"/>
        <charset val="134"/>
      </rPr>
      <t>食品生物技术大会会议</t>
    </r>
    <r>
      <rPr>
        <sz val="12"/>
        <color theme="1"/>
        <rFont val="仿宋"/>
        <charset val="134"/>
      </rPr>
      <t xml:space="preserve"> 0.2</t>
    </r>
    <r>
      <rPr>
        <sz val="12"/>
        <color theme="1"/>
        <rFont val="仿宋"/>
        <charset val="134"/>
      </rPr>
      <t>分</t>
    </r>
  </si>
  <si>
    <r>
      <rPr>
        <sz val="12"/>
        <color theme="1"/>
        <rFont val="仿宋"/>
        <charset val="134"/>
      </rPr>
      <t>1.</t>
    </r>
    <r>
      <rPr>
        <sz val="12"/>
        <color theme="1"/>
        <rFont val="仿宋"/>
        <charset val="134"/>
      </rPr>
      <t>运动会方阵</t>
    </r>
    <r>
      <rPr>
        <sz val="12"/>
        <color theme="1"/>
        <rFont val="仿宋"/>
        <charset val="134"/>
      </rPr>
      <t>0.2</t>
    </r>
    <r>
      <rPr>
        <sz val="12"/>
        <color theme="1"/>
        <rFont val="仿宋"/>
        <charset val="134"/>
      </rPr>
      <t>分</t>
    </r>
  </si>
  <si>
    <t>20203164038</t>
  </si>
  <si>
    <t>陆梓洋</t>
  </si>
  <si>
    <t>15815807681</t>
  </si>
  <si>
    <t>黄苇</t>
  </si>
  <si>
    <t>（1）校级红旗研究生会成员 0.2分； （2）二星宿舍 小五山3-125  0.4分； （3）研究生会外联部干事 1分； （4）致家长一封信参与 0.1分； （5）专利讲座 0.2分</t>
  </si>
  <si>
    <t>（1）食品加工过程模拟-优化-控制90分（学分：3）；（2）食品与健康及保健食品开发趋势专题91分（学分：2）；（3）信息检索与文献写作93分（学分：1）；（4）食品营养与功能性食品研究专题85分（学分：2）；（5）现代仪器分析方法与原理88分（学分：3）；（6）高级食品化学89分（学分：2）；（7）食品加工与贮运专题88分（学分：3）；（8）试验设计与数据分析89分（学分：2）；（9）工程伦理85分（学分：2）；（10）硕士生英语90分（学分：3）；（11）中国特色社会主义理论与实践研究86分（学分：2）；（12）自然辩证法概论83分（学分：1）；绩点平均分：88.23；学习成绩=绩点平均分*0.3=26.47</t>
  </si>
  <si>
    <t>（1）食品加工过程模拟-优化-控制90分（学分：3）；（2）食品与健康及保健食品开发趋势专题91分（学分：2）；（3）信息检索与文献写作93分（学分：1）；（4）食品营养与功能性食品研究专题85分（学分：2）；（5）现代仪器分析方法与原理88分（学分：3）；（6）高级食品化学89分（学分：2）；（7）食品加工与贮运专题88分（学分：3）；（8）试验设计与数据分析89分（学分：2）；（9）工程伦理85分（学分：2）；（10）硕士生英语90分（学分：3）；（11）中国特色社会主义理论与实践研究86分（学分：2）；（12）自然辩证法概论83分（学分：1）；绩点平均分：88.23；学习成绩=绩点平均分*0.3=26.47(成绩算错)</t>
  </si>
  <si>
    <t xml:space="preserve">（1）综述大赛参与 0.2分； （2）第二届全国食品生物技术大会会议 0.2分； （3）第十三届实验技能创新大赛参与 0.2分； </t>
  </si>
  <si>
    <t>（1）食品学院院运会引体向上参与  0.2分； （2）食品学院院运会方阵参与 0.2分； （3）研究生院队篮球选拔 0.2分； （4）食品学院专业篮球赛选拔 0.2分； （5）食品学院专业篮球赛参与 0.2分； （6）华南农业大学研究生篮球联赛参与 0.3分； （7）中国大学生3×3篮球联赛广东赛区（华南农业大学分赛区）校内选拔赛参与 0.2分</t>
  </si>
  <si>
    <t>20203164049</t>
  </si>
  <si>
    <t>15016194813</t>
  </si>
  <si>
    <r>
      <rPr>
        <sz val="12"/>
        <color rgb="FF000000"/>
        <rFont val="仿宋"/>
        <charset val="134"/>
      </rPr>
      <t xml:space="preserve">食品学院第七届团委宣传部干事 1分；食品学院研究生团委优秀干事 1分；一星宿舍 3-102 </t>
    </r>
    <r>
      <rPr>
        <sz val="12"/>
        <color rgb="FF000000"/>
        <rFont val="等线"/>
        <charset val="134"/>
      </rPr>
      <t> </t>
    </r>
    <r>
      <rPr>
        <sz val="12"/>
        <color rgb="FF000000"/>
        <rFont val="仿宋"/>
        <charset val="134"/>
      </rPr>
      <t>0.2分；红旗研究生会 0.2分；致家长的一封信 0.1分;国际形势与中国航天发展 0.2分</t>
    </r>
  </si>
  <si>
    <t>工业微生物育种2学分 94，智能制造与食品加工 1学分 88，食品加工与贮运专题 3学分 90，食品营养与功能性食品研究专题 2学分 90；发酵工程 3学分 84，文献管理与信息分析（MOOC） 1学分94，高级食品化学 2学分90，试验设计与数据分析 2学分89，工程伦理 2学分90，硕士生英语 3学分91，中国特色社会主义理论与实践研究 2学分85， 马克思主义与社会科学方法论 1学分91；平均分为89.67，学习成绩为26.90</t>
  </si>
  <si>
    <r>
      <rPr>
        <sz val="12"/>
        <color rgb="FF000000"/>
        <rFont val="仿宋"/>
        <charset val="134"/>
      </rPr>
      <t>工业微生物育种2学分 94，智能制造与食品加工 1学分 88，食品加工与贮运专题 3学分 90，食品营养与功能性食品研究专题 2学分 90；发酵工程 3学分 84，文献管理与信息分析（MOOC） 1学分94，高级食品化学 2学分90，试验设计与数据分析 2学分89，工程伦理 2学分90，硕士生英语 3学分91，中国特色社会主义理论与实践研究 2学分85， 马克思主义与社会科学方法论 1学分91；平均分为89.67，学习成绩为26.90</t>
    </r>
    <r>
      <rPr>
        <sz val="12"/>
        <color rgb="FFFF0000"/>
        <rFont val="仿宋"/>
        <charset val="134"/>
      </rPr>
      <t>学习成绩算错了</t>
    </r>
  </si>
  <si>
    <r>
      <rPr>
        <sz val="12"/>
        <color rgb="FF000000"/>
        <rFont val="仿宋"/>
        <charset val="134"/>
      </rPr>
      <t>工业微生物育种2学分 94，智能制造与食品加工 1学分 88，食品加工与贮运专题 3学分 90，食品营养与功能性食品研究专题 2学分 90；发酵工程 3学分 84，文献管理与信息分析（MOOC）</t>
    </r>
    <r>
      <rPr>
        <sz val="12"/>
        <color rgb="FFFF0000"/>
        <rFont val="仿宋"/>
        <charset val="134"/>
      </rPr>
      <t xml:space="preserve"> 2学分</t>
    </r>
    <r>
      <rPr>
        <sz val="12"/>
        <color rgb="FF000000"/>
        <rFont val="仿宋"/>
        <charset val="134"/>
      </rPr>
      <t>94，高级食品化学 2学分90，试验设计与数据分析 2学分89，工程伦理 2学分90，硕士生英语 3学分91，中国特色社会主义理论与实践研究 2学分85， 马克思主义与社会科学方法论 1学分91；</t>
    </r>
    <r>
      <rPr>
        <sz val="12"/>
        <color rgb="FFFF0000"/>
        <rFont val="仿宋"/>
        <charset val="134"/>
      </rPr>
      <t>平均分为89.52，学习成绩为26.86</t>
    </r>
    <r>
      <rPr>
        <sz val="12"/>
        <color rgb="FF000000"/>
        <rFont val="仿宋"/>
        <charset val="134"/>
      </rPr>
      <t>（</t>
    </r>
    <r>
      <rPr>
        <sz val="12"/>
        <color rgb="FFFF0000"/>
        <rFont val="仿宋"/>
        <charset val="134"/>
      </rPr>
      <t>文献管理与信息分析课程学分登记错误错，系统表格为2学分）</t>
    </r>
  </si>
  <si>
    <t>综述大赛参与 0.2分；食品生物技术大会会议 0.2分；</t>
  </si>
  <si>
    <t>食品学院院运会比赛参与  0.2分； 食品学院院运会方阵参与 0.2分</t>
  </si>
  <si>
    <t>20203164050</t>
  </si>
  <si>
    <t>谭梓铭</t>
  </si>
  <si>
    <t>18025989023</t>
  </si>
  <si>
    <t>（1）第五期食品大讲堂 0.2分
（2）二星宿舍 小五山3-121  0.4分 
（3）华南农业大学研究生科学技术协会学习部干事 1分
（4）有效利用专利信息，持续提升专利质量讲座0.2分
（5）《致家长的一封信》活动 0.1分</t>
  </si>
  <si>
    <t>食品加工过程模拟-优化-控制 3分 95
食品包装进展专题 2分 89
食品工业新技术设备 2分 94
研究生学习适应与发展 2分 89
如何写好科研论文(MOOC) 2分94
高级食品化学 2分88
食品加工与贮运专题 3分88
试验设计与数据分析 2分84
工程伦理 2分89
硕士生英语 3分89
中国特色社会主义理论与实践研究 2分90
马克思主义与社会科学方法论 1分88
绩点平均分：89.62</t>
  </si>
  <si>
    <t>（1）2020年丁颖杯 0.2分
（2）食品学院第十届综述大赛参与 0.2分
（3）第十三届实验技能创新大赛 0.2分</t>
  </si>
  <si>
    <t>（1）2020年食品学院田径运动会方阵参与 0.2分
（2）2020年食品学院男子篮球选拔赛 0.2分
（3）2021年院级篮球选拔赛 0.2分</t>
  </si>
  <si>
    <t>（1）2020年食品学院田径运动会方阵参与 0.2分；（2）2020年食品学院男子篮球选拔赛 0.2分；（3）2021年食品专业男子篮球选拔赛 0.2分</t>
  </si>
  <si>
    <t>白凌志</t>
  </si>
  <si>
    <t>20203164015</t>
  </si>
  <si>
    <t>郭浩南</t>
  </si>
  <si>
    <t>13925091028</t>
  </si>
  <si>
    <t>（1）四星宿舍 3-122  0.8分 （2）2020级6班心理委员 1分 （3）情绪调节与压力管理讲座 0.2分 （4）《致家长一封信》活动 0.1分</t>
  </si>
  <si>
    <t>（1）发酵工程（学分3）86分（2）食品微生物学进展专题（学分2）83分（3）食品与健康及保健食品开发趋势专题（学分2）92分（4）智能制造与食品加工（学分1）88分（5）现代知识产权与保护（学分1）88分（6）食品加工与贮运专题（学分3）88分（7）试验设计与数据分析（学分2）91分（8）工程伦理（学分2）92分（9）硕士生英语（学分3）98分（10）中国特色社会主义理论与实践研究（学分2）91分（11）自然辩证法概论（学分1）94分（12）生物工程综合实验（学分3）98分</t>
  </si>
  <si>
    <t>（1）2020-2021年度研究生文献综述大赛参与 0.2分 （2）2020年“丁颖杯”发明创意大赛参与 0.2分 （3）2021年攀登计划 0.2分</t>
  </si>
  <si>
    <t xml:space="preserve">（1）2020-2021年度研究生文献综述大赛参与 0.2分 （2）2020年“丁颖杯”发明创意大赛参与 0.2分 </t>
  </si>
  <si>
    <t>（1）食品学院院运会参与  0.2分； （2）省市级以上报刊发表相关文章  2分 （3）科普广州发表相关文章 2分</t>
  </si>
  <si>
    <t>（1）食品学院院运会参与  0.2分； 科普文不加分</t>
  </si>
  <si>
    <t>20203164043</t>
  </si>
  <si>
    <t>缪小兰</t>
  </si>
  <si>
    <t>15914680377</t>
  </si>
  <si>
    <t>（1）二星宿舍 小五山2栋216  0.4分
（2）参与致“家长一封信”活动 0.1分（3）有效利用专利信息，持续提升专利质量0.2分</t>
  </si>
  <si>
    <t>（1）二星宿舍 小五山2栋216  0.4分;（2）参与致“家长一封信”活动 0.1分（3）有效利用专利信息，持续提升专利质量0.2分;(4）2020年12月13日 第十期广东衡山论坛-“教师发展与学科建设”高端论坛 0.2分</t>
  </si>
  <si>
    <t>绩点平均分：90.04分        绩点平均分*0.3：:27.012分</t>
  </si>
  <si>
    <t>绩点平均分：90.04分        绩点平均分*0.3：:27.01分</t>
  </si>
  <si>
    <t>冰温及4℃贮藏罗非鱼的腐败特征差异（共同作者）北大核心期刊 0.83分
（2）食品学院第十届综述大赛参与 0.2分
（3）2020年11月22日 食品生物技术大会会议 0.2分
（4）2020年12月13日 第十期广东衡山论坛-“教师发展与学科建设”高端论坛 0.2分</t>
  </si>
  <si>
    <t>冰温及4℃贮藏罗非鱼的腐败特征差异（共同作者）北大核心期刊 1.25分;（2）食品学院第十届综述大赛参与 0.2分;（3）2020年11月22日 食品生物技术大会会议 0.2分;（核心期刊分数算错）</t>
  </si>
  <si>
    <t>（1）食品学院院运会参与铅球比赛  0.2分
（2）参与2020年食品学院第27届田径运动会方针 0.2分</t>
  </si>
  <si>
    <t>20203164030</t>
  </si>
  <si>
    <t>林敏慧</t>
  </si>
  <si>
    <t>18902218925</t>
  </si>
  <si>
    <t>（1）四星宿舍，0.8分；（2）给家长的一封信，0.1分；（3）《有效利用专利信息，持续提升专利质量》讲座，0.2分</t>
  </si>
  <si>
    <t xml:space="preserve">（1）食品科学与工程文献综述与专题讨论88分（学分：2）；（2）食品质量安全检测新技术进展88分（学分：2）；（3）高等有机化学93分（学分：2）；（4）实验动物学89分（学分：2）；（5）如何写好科研论文(MOOC) 96分（学分：2）；（6）食品加工与贮运专题91分（学分：3）；（7）试验设计与数据分析90分（学分：2）；（8）工程伦理92分（学分：2）；（9）硕士生英语90分（学分：3）；（10）中国特色社会主义理论与实践研究90分（学分：2）；（11）马克思主义与社会科学方法论92分（学分：1）；（12）高级食品化学86分（学分：2）
绩点平均分：90.36；学习成绩得分：27.11
</t>
  </si>
  <si>
    <t>（1）食品学院综述大赛参与，0.2分；（2）院内学术讲座-20201122食品生物技术大会会议 ，0.2分</t>
  </si>
  <si>
    <t>（1）食品学院水运会混合自由泳接力第二名， 0.9分；（2）食品学院27届田径运动会方阵，0.2分；（3）食品学院27届田径运动会仰卧起坐参与，0.2分</t>
  </si>
  <si>
    <t>20203164035</t>
  </si>
  <si>
    <t>刘宇航</t>
  </si>
  <si>
    <t>15664469256</t>
  </si>
  <si>
    <t xml:space="preserve">① 食品学院第十四届第三任科技部干事 1分；② 二星级宿舍 0.4分；③ 华农红旗研究生会 0.2分；④ 致家长的一封信 0.1分；⑤ 广东中衡山论坛 0.2分；⑥ 专利讲座 0.2分
</t>
  </si>
  <si>
    <t>1、食品微生物学进展专题 81分（2学分） 2、食品加工过程模拟-优化-控制85分（3学分）3、信息检索与文献写作93分（1学分）4、发酵工程84分（3学分）5、现代仪器分析方法与原理86分（3学分）6、高级食品化学89分（2学分）7、食品加工与贮运专题89分（3学分）8、试验设计与数据分析88分（2学分）9、工程伦理86分（2学分）10、硕士生英语90分（3学分）11、中国特色社会主义理论与实践研究87分（2学分）12、自然辩证法概论87分（1学分）</t>
  </si>
  <si>
    <t>① 第十三届实验技能创新大赛 0.2分；② 食品生物技术大会 0.2分；③ 第十届综述大赛 0.2分</t>
  </si>
  <si>
    <t xml:space="preserve">① 食品学院院运会方阵 0.2分；② 院铅球第八名 0.3分；③ 足球选拔 0.2分；④ 篮球比赛 0.2分；⑤ 篮球比赛 0.2分
</t>
  </si>
  <si>
    <t>20203164031</t>
  </si>
  <si>
    <t>林若钦</t>
  </si>
  <si>
    <t>13580252370</t>
  </si>
  <si>
    <t>张菊梅</t>
  </si>
  <si>
    <t xml:space="preserve">（1）“致家长的一封信”活动  0.1分 ；(2）二星宿舍小五山3-125  0.4分 ；（3）2021.05.09-布衣院士时代报告剧  0.2分 ；（4）2021.4.21情绪调节与压力管理讲座  0.2分  </t>
  </si>
  <si>
    <t>研究生学术与职业素养讲座（MOOC），学分：3，综合成绩：74；食品微生物学进展专题，学分：2，综合成绩：86；工业微生物育种，学分：2，综合成绩：93；生物工程下游技术，学分：2，综合成绩：90；食品与健康及保健食品开发趋势专题，学分：2，综合成绩：92；自然辩证法概论，学分：1，综合成绩：93；生物工程研究进展，学分：3，综合成绩：88；生物工程综合实验，学分：3，综合成绩：94；工程伦理，学分：2，综合成绩：92；硕士生英语，学分：3，综合成绩：97；中国特色社会主义理论与实践研究，学分：2，综合成绩：90；试验设计与数据分析，学分：2，综合成绩：91</t>
  </si>
  <si>
    <r>
      <rPr>
        <sz val="12"/>
        <rFont val="仿宋"/>
        <charset val="134"/>
      </rPr>
      <t>（</t>
    </r>
    <r>
      <rPr>
        <sz val="12"/>
        <rFont val="仿宋"/>
        <charset val="134"/>
      </rPr>
      <t>1</t>
    </r>
    <r>
      <rPr>
        <sz val="12"/>
        <rFont val="仿宋"/>
        <charset val="134"/>
      </rPr>
      <t>）综述大赛参与</t>
    </r>
    <r>
      <rPr>
        <sz val="12"/>
        <rFont val="仿宋"/>
        <charset val="134"/>
      </rPr>
      <t xml:space="preserve"> 0.1</t>
    </r>
    <r>
      <rPr>
        <sz val="12"/>
        <rFont val="仿宋"/>
        <charset val="134"/>
      </rPr>
      <t>分；（2）2020.11.22-食品生物技术大会会议  0.2分；(3)广东省科学院微生物研究所学术交流会参与4次  0.8分</t>
    </r>
  </si>
  <si>
    <t>1）综述大赛参与 0.2分；（2）2020.11.22-食品生物技术大会会议  0.2分(综述大赛0.2，非学校类讲座不加分）</t>
  </si>
  <si>
    <r>
      <rPr>
        <sz val="12"/>
        <rFont val="仿宋"/>
        <charset val="134"/>
      </rPr>
      <t>（</t>
    </r>
    <r>
      <rPr>
        <sz val="12"/>
        <rFont val="仿宋"/>
        <charset val="134"/>
      </rPr>
      <t>1</t>
    </r>
    <r>
      <rPr>
        <sz val="12"/>
        <rFont val="仿宋"/>
        <charset val="134"/>
      </rPr>
      <t>）</t>
    </r>
    <r>
      <rPr>
        <sz val="12"/>
        <rFont val="仿宋"/>
        <charset val="134"/>
      </rPr>
      <t>2020</t>
    </r>
    <r>
      <rPr>
        <sz val="12"/>
        <rFont val="仿宋"/>
        <charset val="134"/>
      </rPr>
      <t>年华南农业大学研究生篮球联赛参与</t>
    </r>
    <r>
      <rPr>
        <sz val="12"/>
        <rFont val="仿宋"/>
        <charset val="134"/>
      </rPr>
      <t xml:space="preserve">  0.3</t>
    </r>
    <r>
      <rPr>
        <sz val="12"/>
        <rFont val="仿宋"/>
        <charset val="134"/>
      </rPr>
      <t>分；（2）中国大学生3×3篮球联赛广东赛区（华南农业大学分赛区）校内选拔赛参与  0.3分；（3）2021年食品专业篮球男子选拔赛参与  0.2分；（4）2021食品专业篮球赛参与  0.2分；（5）2020年食品学院研究生院队篮球选拔赛  0.2分；（6）2020年食品学院第27届田径运动会男子跳远参与  0.2分；（7）2020年食品学院第27届田径运动会方阵参与  0.2分</t>
    </r>
  </si>
  <si>
    <t>沈金鹏</t>
  </si>
  <si>
    <t>2.6分</t>
  </si>
  <si>
    <t>院研究生会外联部干事，+1分；院级优秀干事，+1分；红旗研究生会，+0.2分；一星宿舍，+0.2；国际形势与中国航天发展，+0.2；</t>
  </si>
  <si>
    <r>
      <rPr>
        <sz val="12"/>
        <color theme="1"/>
        <rFont val="仿宋"/>
        <charset val="134"/>
      </rPr>
      <t>食品健康及保健食品开发趋势专题 91*学分2+智能制造与食品加工88*学分1+生物工程研究进展85*学分3+食品加工与储运专题89*学分3+研究生学术与职业素质讲座89*学分3+</t>
    </r>
    <r>
      <rPr>
        <sz val="12"/>
        <color theme="1"/>
        <rFont val="仿宋"/>
        <charset val="134"/>
      </rPr>
      <t>生物工程综合实验*学分3</t>
    </r>
    <r>
      <rPr>
        <sz val="12"/>
        <color theme="1"/>
        <rFont val="仿宋"/>
        <charset val="134"/>
      </rPr>
      <t>+试验设计与数据分析85* 学分2+工程伦理87*学分2+硕士生英语90*学分3+中国特色社会主义理论与实践研究82*学分2+自然辩证法89*学分1=2199，2199/25*0.3=26.39</t>
    </r>
  </si>
  <si>
    <t>食品生物技术大会会议，+0.2；综述大赛参与分，+0.2；</t>
  </si>
  <si>
    <t>第27届 院运会男子铅球，+0.2；院运会方阵，+0.2,；</t>
  </si>
  <si>
    <t>20203164025</t>
  </si>
  <si>
    <t>李晓彤</t>
  </si>
  <si>
    <t>13250200340</t>
  </si>
  <si>
    <t>团总支实践部干事 1分；致家长的一封信  0.1分；三星宿舍 0.6分 ；生物技术会议 0.2分</t>
  </si>
  <si>
    <t>团总支实践部干事 1分；致家长的一封信  0.1分；三星宿舍 0.6分 ；</t>
  </si>
  <si>
    <t xml:space="preserve">（1）食品加工过程模拟-优化-控制 93（学分3）；（2）食品质量安全检测新技术进展 86（学分2）；（3）食品与健康及保健食品开发趋势专题 94（学分2）；（4）信息检索与文献写作 93（学分1）；（5）食品加工新技术研究与新产品研发专题 85（学分2）；（6）高级食品化学 96（学分2）；（7）食品加工与贮运专题 96（学分3）；（8）试验设计与数据分析 89（学分2）；（9）工程伦理 90（学分2）；（10）硕士生英语 89（学分3）；（11）中国特色社会主义理论与实践研究 90（学分2）；（12）马克思主义与社会科学方法论 90（学分1）；绩点平均分*0.3=91.08*0.3=27.32分
</t>
  </si>
  <si>
    <t>食品学院第十届综述大赛参与0.1</t>
  </si>
  <si>
    <t>食品学院第十届综述大赛参与0.2；生物技术大会0.2（综述大赛少写一分）</t>
  </si>
  <si>
    <t>食品学院院运会参与 0.2</t>
  </si>
  <si>
    <t>20203164036</t>
  </si>
  <si>
    <t>刘悦</t>
  </si>
  <si>
    <t>18641888096</t>
  </si>
  <si>
    <t>二星宿舍 0.4分</t>
  </si>
  <si>
    <t>（1）食品微生物基因工程实验技术（3学分）84分；（2）如何写好科研论文(MOOC)（2学分）94分；（3）食品添加剂研究专题（2学分）91分；（4）发酵工程（3学分）87分；（5）自然辩证法概论（1学分）91分；（6）食品加工与贮运专题（3学分）88分；（7）高级食品化学（2学分）89分；（8）工程伦理（2学分）90分；（9）硕士生英语（3学分）97分；（10）中国特色社会主义理论与实践研究（2学分）94分；（11）试验设计与数据分析（2学分）90分；绩点平均分：90.2；绩点平均分*0.3：27.06</t>
  </si>
  <si>
    <t>（1）2021“丁颖杯”发明创意大赛参与0.2分；（2）食品学院第十届综述大赛参与 0.2分；（3）食品生物技术大会会议参与0.2分</t>
  </si>
  <si>
    <t>（1）食品学院第27届田径运动会参与  0.2分；（2）食品学院第27届田径运动会方队参与  0.2分；（3）2021年食品学院专业篮球赛选拔赛参与0.2分；(4)2021年食品学院专业篮球赛第二名0.75分；（5）2021年在“科普广州”发布科普文2分</t>
  </si>
  <si>
    <t>1）食品学院第27届田径运动会参与  0.2分；（2）食品学院第27届田径运动会方队参与  0.2分；（3）2021年食品学院专业篮球赛选拔赛参与0.2分；(4)2021年食品学院专业篮球赛第二名0.75分；（科普文不加分）</t>
  </si>
  <si>
    <t>20203164024</t>
  </si>
  <si>
    <t>黎渊明</t>
  </si>
  <si>
    <t>15811601123</t>
  </si>
  <si>
    <r>
      <rPr>
        <sz val="12"/>
        <color theme="1"/>
        <rFont val="仿宋"/>
        <charset val="134"/>
      </rPr>
      <t>（</t>
    </r>
    <r>
      <rPr>
        <sz val="12"/>
        <color theme="1"/>
        <rFont val="仿宋"/>
        <charset val="134"/>
      </rPr>
      <t>1</t>
    </r>
    <r>
      <rPr>
        <sz val="12"/>
        <color theme="1"/>
        <rFont val="仿宋"/>
        <charset val="134"/>
      </rPr>
      <t>）小五山</t>
    </r>
    <r>
      <rPr>
        <sz val="12"/>
        <color theme="1"/>
        <rFont val="仿宋"/>
        <charset val="134"/>
      </rPr>
      <t>3-122</t>
    </r>
    <r>
      <rPr>
        <sz val="12"/>
        <color theme="1"/>
        <rFont val="仿宋"/>
        <charset val="134"/>
      </rPr>
      <t>获四星宿舍</t>
    </r>
    <r>
      <rPr>
        <sz val="12"/>
        <color theme="1"/>
        <rFont val="仿宋"/>
        <charset val="134"/>
      </rPr>
      <t>0.8</t>
    </r>
    <r>
      <rPr>
        <sz val="12"/>
        <color theme="1"/>
        <rFont val="仿宋"/>
        <charset val="134"/>
      </rPr>
      <t>分</t>
    </r>
    <r>
      <rPr>
        <sz val="12"/>
        <color theme="1"/>
        <rFont val="仿宋"/>
        <charset val="134"/>
      </rPr>
      <t xml:space="preserve"> </t>
    </r>
    <r>
      <rPr>
        <sz val="12"/>
        <color theme="1"/>
        <rFont val="仿宋"/>
        <charset val="134"/>
      </rPr>
      <t>；（</t>
    </r>
    <r>
      <rPr>
        <sz val="12"/>
        <color theme="1"/>
        <rFont val="仿宋"/>
        <charset val="134"/>
      </rPr>
      <t>2</t>
    </r>
    <r>
      <rPr>
        <sz val="12"/>
        <color theme="1"/>
        <rFont val="仿宋"/>
        <charset val="134"/>
      </rPr>
      <t>）</t>
    </r>
    <r>
      <rPr>
        <sz val="12"/>
        <color theme="1"/>
        <rFont val="仿宋"/>
        <charset val="134"/>
      </rPr>
      <t>20</t>
    </r>
    <r>
      <rPr>
        <sz val="12"/>
        <color theme="1"/>
        <rFont val="仿宋"/>
        <charset val="134"/>
      </rPr>
      <t>级</t>
    </r>
    <r>
      <rPr>
        <sz val="12"/>
        <color theme="1"/>
        <rFont val="仿宋"/>
        <charset val="134"/>
      </rPr>
      <t>6</t>
    </r>
    <r>
      <rPr>
        <sz val="12"/>
        <color theme="1"/>
        <rFont val="仿宋"/>
        <charset val="134"/>
      </rPr>
      <t>班班委</t>
    </r>
    <r>
      <rPr>
        <sz val="12"/>
        <color theme="1"/>
        <rFont val="仿宋"/>
        <charset val="134"/>
      </rPr>
      <t xml:space="preserve"> 1</t>
    </r>
    <r>
      <rPr>
        <sz val="12"/>
        <color theme="1"/>
        <rFont val="仿宋"/>
        <charset val="134"/>
      </rPr>
      <t>分</t>
    </r>
  </si>
  <si>
    <t>（1）食品微生物学进展专题：88分，学分2；（2）食品加工过程模拟-优化-控制：84分，学分3；（3）食品与健康及保健食品开发趋势专题：90，学分2；（4）食品包装进展专题：89，学分2；（5）自然辩证法概论：92，学分1；（6）食品加工与贮运专题：87，学分3；（7）生物工程综合实验：94，学分3；（8）工程伦理：90，学分2；（9）硕士生英语：87，学分3；（10）中国特色社会主义理论与实践研究：87，学分2；（11）试验设计与数据分析：87，学分2；学习成绩得分：绩点平均分*0.3=88.4*0.3=26.52分</t>
  </si>
  <si>
    <r>
      <rPr>
        <sz val="12"/>
        <color theme="1"/>
        <rFont val="仿宋"/>
        <charset val="134"/>
      </rPr>
      <t>（</t>
    </r>
    <r>
      <rPr>
        <sz val="12"/>
        <color theme="1"/>
        <rFont val="仿宋"/>
        <charset val="134"/>
      </rPr>
      <t>1</t>
    </r>
    <r>
      <rPr>
        <sz val="12"/>
        <color theme="1"/>
        <rFont val="仿宋"/>
        <charset val="134"/>
      </rPr>
      <t>）参与生物技术大会</t>
    </r>
    <r>
      <rPr>
        <sz val="12"/>
        <color theme="1"/>
        <rFont val="仿宋"/>
        <charset val="134"/>
      </rPr>
      <t xml:space="preserve"> 2020.11.21 </t>
    </r>
    <r>
      <rPr>
        <sz val="12"/>
        <color theme="1"/>
        <rFont val="仿宋"/>
        <charset val="134"/>
      </rPr>
      <t>广州白云国际会议中心</t>
    </r>
    <r>
      <rPr>
        <sz val="12"/>
        <color theme="1"/>
        <rFont val="仿宋"/>
        <charset val="134"/>
      </rPr>
      <t xml:space="preserve"> 0.2</t>
    </r>
    <r>
      <rPr>
        <sz val="12"/>
        <color theme="1"/>
        <rFont val="仿宋"/>
        <charset val="134"/>
      </rPr>
      <t>分；（</t>
    </r>
    <r>
      <rPr>
        <sz val="12"/>
        <color theme="1"/>
        <rFont val="仿宋"/>
        <charset val="134"/>
      </rPr>
      <t>2</t>
    </r>
    <r>
      <rPr>
        <sz val="12"/>
        <color theme="1"/>
        <rFont val="仿宋"/>
        <charset val="134"/>
      </rPr>
      <t>）参与综述大赛</t>
    </r>
    <r>
      <rPr>
        <sz val="12"/>
        <color theme="1"/>
        <rFont val="仿宋"/>
        <charset val="134"/>
      </rPr>
      <t xml:space="preserve"> 0.2</t>
    </r>
    <r>
      <rPr>
        <sz val="12"/>
        <color theme="1"/>
        <rFont val="仿宋"/>
        <charset val="134"/>
      </rPr>
      <t>分</t>
    </r>
  </si>
  <si>
    <r>
      <rPr>
        <sz val="12"/>
        <color theme="1"/>
        <rFont val="仿宋"/>
        <charset val="134"/>
      </rPr>
      <t>（</t>
    </r>
    <r>
      <rPr>
        <sz val="12"/>
        <color theme="1"/>
        <rFont val="仿宋"/>
        <charset val="134"/>
      </rPr>
      <t>1</t>
    </r>
    <r>
      <rPr>
        <sz val="12"/>
        <color theme="1"/>
        <rFont val="仿宋"/>
        <charset val="134"/>
      </rPr>
      <t>）食品学院院运会参与</t>
    </r>
    <r>
      <rPr>
        <sz val="12"/>
        <color theme="1"/>
        <rFont val="仿宋"/>
        <charset val="134"/>
      </rPr>
      <t xml:space="preserve">2020.10.31 </t>
    </r>
    <r>
      <rPr>
        <sz val="12"/>
        <color theme="1"/>
        <rFont val="仿宋"/>
        <charset val="134"/>
      </rPr>
      <t>华山体育场</t>
    </r>
    <r>
      <rPr>
        <sz val="12"/>
        <color theme="1"/>
        <rFont val="仿宋"/>
        <charset val="134"/>
      </rPr>
      <t xml:space="preserve"> 0.2</t>
    </r>
    <r>
      <rPr>
        <sz val="12"/>
        <color theme="1"/>
        <rFont val="仿宋"/>
        <charset val="134"/>
      </rPr>
      <t>分；（</t>
    </r>
    <r>
      <rPr>
        <sz val="12"/>
        <color theme="1"/>
        <rFont val="仿宋"/>
        <charset val="134"/>
      </rPr>
      <t>2</t>
    </r>
    <r>
      <rPr>
        <sz val="12"/>
        <color theme="1"/>
        <rFont val="仿宋"/>
        <charset val="134"/>
      </rPr>
      <t>）参与食品学院院运会方阵</t>
    </r>
    <r>
      <rPr>
        <sz val="12"/>
        <color theme="1"/>
        <rFont val="仿宋"/>
        <charset val="134"/>
      </rPr>
      <t>2020.10.31</t>
    </r>
    <r>
      <rPr>
        <sz val="12"/>
        <color theme="1"/>
        <rFont val="仿宋"/>
        <charset val="134"/>
      </rPr>
      <t>华山体育场</t>
    </r>
    <r>
      <rPr>
        <sz val="12"/>
        <color theme="1"/>
        <rFont val="仿宋"/>
        <charset val="134"/>
      </rPr>
      <t>0.2</t>
    </r>
    <r>
      <rPr>
        <sz val="12"/>
        <color theme="1"/>
        <rFont val="仿宋"/>
        <charset val="134"/>
      </rPr>
      <t>分</t>
    </r>
  </si>
  <si>
    <t>20203164044</t>
  </si>
  <si>
    <t>潘康亮</t>
  </si>
  <si>
    <t>18475802626</t>
  </si>
  <si>
    <r>
      <rPr>
        <sz val="12"/>
        <color theme="1"/>
        <rFont val="仿宋"/>
        <charset val="134"/>
      </rPr>
      <t>（</t>
    </r>
    <r>
      <rPr>
        <sz val="12"/>
        <color theme="1"/>
        <rFont val="仿宋"/>
        <charset val="134"/>
      </rPr>
      <t>1</t>
    </r>
    <r>
      <rPr>
        <sz val="12"/>
        <color theme="1"/>
        <rFont val="仿宋"/>
        <charset val="134"/>
      </rPr>
      <t>）一星宿舍</t>
    </r>
    <r>
      <rPr>
        <sz val="12"/>
        <color theme="1"/>
        <rFont val="仿宋"/>
        <charset val="134"/>
      </rPr>
      <t xml:space="preserve"> 3-105  0.2</t>
    </r>
    <r>
      <rPr>
        <sz val="12"/>
        <color theme="1"/>
        <rFont val="仿宋"/>
        <charset val="134"/>
      </rPr>
      <t>分；（2）致家长一封信 0.1分（3）园艺学院 《有效利用专利信息，持续提升专利质量》0.2分</t>
    </r>
  </si>
  <si>
    <r>
      <rPr>
        <sz val="12"/>
        <color theme="1"/>
        <rFont val="仿宋"/>
        <charset val="134"/>
      </rPr>
      <t>（</t>
    </r>
    <r>
      <rPr>
        <sz val="12"/>
        <color theme="1"/>
        <rFont val="仿宋"/>
        <charset val="134"/>
      </rPr>
      <t>1</t>
    </r>
    <r>
      <rPr>
        <sz val="12"/>
        <color theme="1"/>
        <rFont val="仿宋"/>
        <charset val="134"/>
      </rPr>
      <t>）一星宿舍</t>
    </r>
    <r>
      <rPr>
        <sz val="12"/>
        <color theme="1"/>
        <rFont val="仿宋"/>
        <charset val="134"/>
      </rPr>
      <t xml:space="preserve"> 3-105  0.2</t>
    </r>
    <r>
      <rPr>
        <sz val="12"/>
        <color theme="1"/>
        <rFont val="仿宋"/>
        <charset val="134"/>
      </rPr>
      <t>分；（2）致家长一封信 0.1分（3）园艺学院 《有效利用专利信息，持续提升专利质量》0.2分；（2） 2020.12.13 满堂红学术报告厅 第十期广东中衡山论坛“教师发展与学科建设”高端论坛 0.2分</t>
    </r>
  </si>
  <si>
    <t>学习成绩90.16分（分子生物学实验技术：85分，2学分；信息检索与文献写作：93分，1学分；生物质材料专论：90分，2学分；试验设计与数据分析：89分，2学分；工程伦理：90分，2学分；硕士生英语：90分，3学分；中国特色社会主义理论与实践研究：90分，2学分；马克思主义与社会科学方法论：92分，1学分；生物工程研究进展：93分，3学分；科学研究方法与论文写作(MOOC)：89分，2学分；生物工程综合实验：92分，3学分  ）</t>
  </si>
  <si>
    <r>
      <rPr>
        <sz val="12"/>
        <color rgb="FF000000"/>
        <rFont val="仿宋"/>
        <charset val="134"/>
      </rPr>
      <t>学习成绩</t>
    </r>
    <r>
      <rPr>
        <sz val="12"/>
        <color rgb="FFFF0000"/>
        <rFont val="仿宋"/>
        <charset val="134"/>
      </rPr>
      <t>90.48</t>
    </r>
    <r>
      <rPr>
        <sz val="12"/>
        <color rgb="FF000000"/>
        <rFont val="仿宋"/>
        <charset val="134"/>
      </rPr>
      <t>分（</t>
    </r>
    <r>
      <rPr>
        <sz val="12"/>
        <color theme="1"/>
        <rFont val="仿宋"/>
        <charset val="134"/>
      </rPr>
      <t>分子生物学实验技术：85分，2学分；信息检索与文献写作：93分，1学分；生物质材料专论：90分，2学分；试验设计与数据分析：89分，2学分；工程伦理：90分，2学分；硕士生英语：90分，3学分；中国特色社会主义理论与实践研究：90分，2学分；马克思主义与社会科学方法论：92分，1学分；生物工程研究进展：93分，3学分；科学研究方法与论文写作(MOOC)：89分，2学分；生物工程综合实验：92分，3学分  ）</t>
    </r>
    <r>
      <rPr>
        <sz val="12"/>
        <color rgb="FFFF0000"/>
        <rFont val="仿宋"/>
        <charset val="134"/>
      </rPr>
      <t>（系统成绩单中还有一门科目“有机药物合成与设计策略：93分，2学分”没有计入总成绩，复审时计入总成绩）</t>
    </r>
  </si>
  <si>
    <t>（1）食品学院第十届综述大赛参与 0.2分；（2） 2020.12.13 满堂红学术报告厅 第十期广东中衡山论坛“教师发展与学科建设”高端论坛 0.2分（3）材能学院C=N双键的不对称催化转化反应研究学术报告会 0.2分</t>
  </si>
  <si>
    <t>（1）食品学院第十届综述大赛参与 0.2分；（3）材能学院C=N双键的不对称催化转化反应研究学术报告会 0.2分</t>
  </si>
  <si>
    <t>（1）食品学院院运会参与方阵  0.2分； (2) 2020年食品学院男子篮球选拔赛，0.2分；(3) 2021年食品学院男子篮球选拔赛，0.2分 （4）食品学院院运会参与男子立定跳远决赛 0.2分</t>
  </si>
  <si>
    <r>
      <rPr>
        <sz val="12"/>
        <color rgb="FF000000"/>
        <rFont val="仿宋"/>
        <charset val="134"/>
      </rPr>
      <t>（1）食品学院院运会参与方阵  0.2分； (2) 2020年食品学院男子篮球选拔赛，0.2分；(3) 2021年食品</t>
    </r>
    <r>
      <rPr>
        <sz val="12"/>
        <color rgb="FFFF0000"/>
        <rFont val="仿宋"/>
        <charset val="134"/>
      </rPr>
      <t>专业</t>
    </r>
    <r>
      <rPr>
        <sz val="12"/>
        <color rgb="FF000000"/>
        <rFont val="仿宋"/>
        <charset val="134"/>
      </rPr>
      <t>男子篮球选拔赛，0.2分 （4）食品学院院运会参与男子立定跳远决赛 0.2分</t>
    </r>
  </si>
  <si>
    <t>20203164042</t>
  </si>
  <si>
    <t>麦梦贤</t>
  </si>
  <si>
    <t>18396507597</t>
  </si>
  <si>
    <t>（1）二星宿舍 0.4分；（2）《有效利用专利信息，持续提升专利质量》讲座参与 0.2分；（3）《致家长一封信》 0.1分。</t>
  </si>
  <si>
    <t>（1）食品生物技术专题与研究进展 学分2分 成绩94分；（2）食品微生物基因工程实验技术 学分3分 成绩96分；（3）基因工程原理与方法 学分3分 成绩88分；（4）生物信息学 学分2分 成绩90分；（5）生物工程研究进展 学分3分 成绩88分；（6）试验设计与数据分析 学分2分 成绩92分；（7）工程伦理 学分2分 成绩90分；（8）硕士生英语 学分3分 成绩92分；（9）中国特色社会主义理论与实践研究 学分2分 成绩90分；（10）自然辩证法概论 学分1分 成绩90分；（11）生物工程综合实验 学分3分 成绩96分；绩点平均分=91.62；绩点平均分*0.3=27.48。</t>
  </si>
  <si>
    <t>（1）食品学院综述大赛参与 0.2分；（2）食品生物技术大会会议参与 0.2分。</t>
  </si>
  <si>
    <t>（1）食品学院第27届田径运动会方阵参与 0.2分。</t>
  </si>
  <si>
    <t>20203164047</t>
  </si>
  <si>
    <t>覃成婕</t>
  </si>
  <si>
    <t>13417982216</t>
  </si>
  <si>
    <t>（1）三星宿舍2-110  0.6分 ;（2）致家长的一封信 0.1分</t>
  </si>
  <si>
    <t xml:space="preserve">（1）发酵工程85 学分3  
（2）食品工业新技术设备91 学分2  
（3）食品微生物学进展专题89 学分2  
（4）生物工程下游技术86 学分2
（5）生物工程研究进展88 学分3 
（6）生物工程综合实验99 学分3
（7）试验设计与数据分析89 学分2  
（8）工程伦理92 学分2  
（9）硕士生英语96 学分3  
（10）中国特色社会主义理论与实践研究89 学分2  
（11）马克思主义与社会科学方法论92 学分1
</t>
  </si>
  <si>
    <r>
      <rPr>
        <sz val="12"/>
        <color theme="1"/>
        <rFont val="仿宋"/>
        <charset val="134"/>
      </rPr>
      <t xml:space="preserve">食品学院第十届综述大赛参与 </t>
    </r>
    <r>
      <rPr>
        <sz val="12"/>
        <color theme="1"/>
        <rFont val="仿宋"/>
        <charset val="134"/>
      </rPr>
      <t>0.2</t>
    </r>
    <r>
      <rPr>
        <sz val="12"/>
        <color theme="1"/>
        <rFont val="仿宋"/>
        <charset val="134"/>
      </rPr>
      <t>分</t>
    </r>
  </si>
  <si>
    <t xml:space="preserve">（1）食品学院院运会参与 0.2分;（2）女子篮球选拔赛参与 0.2分
</t>
  </si>
  <si>
    <t>20203164028</t>
  </si>
  <si>
    <t>廖秋冬</t>
  </si>
  <si>
    <t>15306051369</t>
  </si>
  <si>
    <r>
      <rPr>
        <sz val="12"/>
        <color rgb="FF000000"/>
        <rFont val="仿宋"/>
        <charset val="134"/>
      </rPr>
      <t>（1）</t>
    </r>
    <r>
      <rPr>
        <sz val="12"/>
        <color rgb="FF000000"/>
        <rFont val="等线"/>
        <charset val="134"/>
      </rPr>
      <t>  </t>
    </r>
    <r>
      <rPr>
        <sz val="12"/>
        <color rgb="FF000000"/>
        <rFont val="仿宋"/>
        <charset val="134"/>
      </rPr>
      <t xml:space="preserve"> 非学术性讲座0.2分,（2）</t>
    </r>
    <r>
      <rPr>
        <sz val="12"/>
        <color rgb="FF000000"/>
        <rFont val="等线"/>
        <charset val="134"/>
      </rPr>
      <t xml:space="preserve">	</t>
    </r>
    <r>
      <rPr>
        <sz val="12"/>
        <color rgb="FF000000"/>
        <rFont val="仿宋"/>
        <charset val="134"/>
      </rPr>
      <t>致家长的一封信：0.1(3)二星宿舍 0.4分</t>
    </r>
  </si>
  <si>
    <t xml:space="preserve">
（1）食品加工过程模拟-优化-控制87分（学分：3）；（2）食品与健康及保健食品开发趋势专题94分（学分：2）；（3）发酵工程85分（学分：3）；(4)文献管理与信息分析（MOOC）92分（学分：2）；（5）高级食品化学89分（学分：2）；（6）食品加工与贮运专题94分（学分：3）（7）实验设计与数据分析92分（学分：2）（8）工程伦理95分（学分：2）（8）硕士生英语85分（学分：3）（9）中国特色社会主义理论与实践研究87分（学分2）（10）自然辩证法概论94分（学分：1）
学习成绩：
87*3+94*2+85*3+92*2+89*2+94*3+92*2+95*2+85*3+87*2+1*94=2245 
总学分：25
绩点平均分：89.8
绩点平均分*0.3：26.94</t>
  </si>
  <si>
    <t>学术讲座：第二届全国食品生物技术大会 0.2分；
综述大赛：0.2分；
第二届“百颐年杯”营养代餐粉研发创新大赛 优胜奖 0.2分</t>
  </si>
  <si>
    <t>20203164017</t>
  </si>
  <si>
    <t>何子贤</t>
  </si>
  <si>
    <t>15989266082</t>
  </si>
  <si>
    <t>（1）一星宿舍3-105 0.2分（2）有效利用专利信息，持续提升专利质量0.2分</t>
  </si>
  <si>
    <t>（1）一星宿舍3-105 0.2分（2）有效利用专利信息，持续提升专利质量0.2分(3)第十期广东中衡山论坛0.2分</t>
  </si>
  <si>
    <t>（分子生物学实验技术81,学分2；图像处理技术75,学分2.5；新型功能材料91,学分2；信息检索与文献写作93,1学分；有机药物合成与设计策略94，2学分；生物工程研究进展93,3学分；生物工程综合实验92,3学分；试验设计与数据分析91,2学分；工程伦理88,2学分；硕士生英语89,3学分；中国特色社会主义理论与实践研究88,2学分；马克思主义与社会科学方法论96,1学分，绩点平均分89.02）</t>
  </si>
  <si>
    <t>（分子生物学实验技术81,学分2；图像处理技术75,学分2.5；新型功能材料91,学分2；信息检索与文献写作93,1学分；有机药物合成与设计策略94，2学分；生物工程研究进展93,3学分；生物工程综合实验92,3学分；试验设计与数据分析91,2学分；工程伦理88,2学分；硕士生英语89,3学分；中国特色社会主义理论与实践研究88,2学分；马克思主义与社会科学方法论96,1学分，绩点平均分88.80）</t>
  </si>
  <si>
    <t>（1）食品学院第十届综述大赛参与 0.2分（2）第十期广东中衡山论坛0.2分</t>
  </si>
  <si>
    <t>（1）食品学院院运会方阵参与0.2分； （2）2020年食品学院研究生院队篮球选拔赛0.2分（3）2021年食品学院专业篮球赛选拔赛0.2（4）食品学院院运会参与男子铅球决赛 0.2分</t>
  </si>
  <si>
    <t>20203164027</t>
  </si>
  <si>
    <t>梁世濠</t>
  </si>
  <si>
    <t>15818129191</t>
  </si>
  <si>
    <t>司徒文贝</t>
  </si>
  <si>
    <t>（1）“致家长的一封信”活动 0.1分 （2）四星宿舍 小五山 3-103 0.8分</t>
  </si>
  <si>
    <t>生物激光共聚焦显微应用技术（2）83；食品工业新技术设备（2）93；食品加工过程模拟-优化-控制（3）90；信息检索与文献写作（1）93；食品包装进展专题（2）90；自然辩证法概论（1）90；食品加工与贮运专题（3）89；高级食品化学（2）85；工程伦理（2）92；硕士生英语（3）94；中国特色社会主义理论与实践研究（2）90；试验设计与数据分析（2）86</t>
  </si>
  <si>
    <t>食品学院院运会方阵参与 0.2分</t>
  </si>
  <si>
    <t>20203164040</t>
  </si>
  <si>
    <t>马文娟</t>
  </si>
  <si>
    <t>17854337119</t>
  </si>
  <si>
    <r>
      <rPr>
        <sz val="12"/>
        <color theme="1"/>
        <rFont val="仿宋"/>
        <charset val="134"/>
      </rPr>
      <t xml:space="preserve">四星宿舍 </t>
    </r>
    <r>
      <rPr>
        <sz val="12"/>
        <color theme="1"/>
        <rFont val="仿宋"/>
        <charset val="134"/>
      </rPr>
      <t>0.8</t>
    </r>
    <r>
      <rPr>
        <sz val="12"/>
        <color theme="1"/>
        <rFont val="仿宋"/>
        <charset val="134"/>
      </rPr>
      <t>分</t>
    </r>
    <r>
      <rPr>
        <sz val="12"/>
        <color rgb="FFFF0000"/>
        <rFont val="仿宋"/>
        <charset val="134"/>
      </rPr>
      <t xml:space="preserve"> </t>
    </r>
  </si>
  <si>
    <t>食品微生物学进展专题：90分，2学分
分子生物学实验技术：86分，2学分
基因工程原理：82分，2学分
现代仪器分析方法与原理：92分，3学分
如何写好科研论文(MOOC)：92分，2学分
食品加工与贮运专题：88分，3学分
试验设计与数据分析：89分，2学分
工程伦理：88分，2学分
硕士生英语：82分，3学分
中国特色社会主义理论与实践研究：85分，2学分
自然辩证法概论：90分，1学分
高级食品化学：76分，2学分</t>
  </si>
  <si>
    <t>（1）食品学院第十届综述大赛参与 0.1分
（2）食品大讲堂第六期（非学术讲座）0.2分
（3）生物技术大会（学术分）0.2分
（4）有效利用专利信息，持续提升专利质量（非学术分）0.2分</t>
  </si>
  <si>
    <r>
      <rPr>
        <sz val="12"/>
        <color theme="1"/>
        <rFont val="仿宋"/>
        <charset val="134"/>
      </rPr>
      <t>（1）食品学院第十届综述大赛参与</t>
    </r>
    <r>
      <rPr>
        <sz val="12"/>
        <color rgb="FFFF0000"/>
        <rFont val="仿宋"/>
        <charset val="134"/>
      </rPr>
      <t xml:space="preserve"> 0.2</t>
    </r>
    <r>
      <rPr>
        <sz val="12"/>
        <color theme="1"/>
        <rFont val="仿宋"/>
        <charset val="134"/>
      </rPr>
      <t>分
（2）食品大讲堂第六期（非学术讲座）0.2分
（3）生物技术大会（学术分）0.2分
（4）有效利用专利信息，持续提升专利质量（非学术分）0.2分（综述大赛0.2）</t>
    </r>
  </si>
  <si>
    <t xml:space="preserve">（1）食品学院院运会参与  0.2分； 
院运会方阵 </t>
  </si>
  <si>
    <t>（1）食品学院院运会参与  0.2分； 院运会方阵 0.2分</t>
  </si>
  <si>
    <t>20203164023</t>
  </si>
  <si>
    <t>金曼虹</t>
  </si>
  <si>
    <t>18219459206</t>
  </si>
  <si>
    <t>（1）二星宿舍 0.4分 ；（2）非学术性讲座 学术报告——国际形势与中国航天发展  0.2分；（3）非学术性讲座 第十期广东中衡山论坛——“教师发展与学科建设”高端论坛0.2分</t>
  </si>
  <si>
    <t>食品微生物学进展专题(学分2)   87分；食品加工过程模拟-优化-控制(学分3) 88分；食品与健康及保健食品开发趋势专题(学分2)  94分；发酵工程(学分3)  86分；高级食品化学(学分2)  93分；食品加工与贮运专题(学分3)  89分；试验设计与数据分析(学分2)  88分
工程伦理(学分2)  87分
硕士生英语(学分3)  89分；中国特色社会主义理论与实践研究(学分2)  90分；马克思主义与社会科学方法论(学分1)  89分；</t>
  </si>
  <si>
    <r>
      <rPr>
        <sz val="12"/>
        <color rgb="FF000000"/>
        <rFont val="仿宋"/>
        <charset val="134"/>
      </rPr>
      <t>（</t>
    </r>
    <r>
      <rPr>
        <sz val="12"/>
        <color rgb="FF000000"/>
        <rFont val="仿宋"/>
        <charset val="134"/>
      </rPr>
      <t>1</t>
    </r>
    <r>
      <rPr>
        <sz val="12"/>
        <color rgb="FF000000"/>
        <rFont val="仿宋"/>
        <charset val="134"/>
      </rPr>
      <t>）食品学院第十届综述大赛参与</t>
    </r>
    <r>
      <rPr>
        <sz val="12"/>
        <color rgb="FF000000"/>
        <rFont val="仿宋"/>
        <charset val="134"/>
      </rPr>
      <t xml:space="preserve"> 0.2</t>
    </r>
    <r>
      <rPr>
        <sz val="12"/>
        <color rgb="FF000000"/>
        <rFont val="仿宋"/>
        <charset val="134"/>
      </rPr>
      <t>分</t>
    </r>
  </si>
  <si>
    <r>
      <rPr>
        <sz val="12"/>
        <color rgb="FF000000"/>
        <rFont val="仿宋"/>
        <charset val="134"/>
      </rPr>
      <t>（</t>
    </r>
    <r>
      <rPr>
        <sz val="12"/>
        <color rgb="FF000000"/>
        <rFont val="仿宋"/>
        <charset val="134"/>
      </rPr>
      <t>1</t>
    </r>
    <r>
      <rPr>
        <sz val="12"/>
        <color rgb="FF000000"/>
        <rFont val="仿宋"/>
        <charset val="134"/>
      </rPr>
      <t>）</t>
    </r>
    <r>
      <rPr>
        <sz val="12"/>
        <color rgb="FF000000"/>
        <rFont val="仿宋"/>
        <charset val="134"/>
      </rPr>
      <t>2020</t>
    </r>
    <r>
      <rPr>
        <sz val="12"/>
        <color rgb="FF000000"/>
        <rFont val="仿宋"/>
        <charset val="134"/>
      </rPr>
      <t>年食品学院第</t>
    </r>
    <r>
      <rPr>
        <sz val="12"/>
        <color rgb="FF000000"/>
        <rFont val="仿宋"/>
        <charset val="134"/>
      </rPr>
      <t>27</t>
    </r>
    <r>
      <rPr>
        <sz val="12"/>
        <color rgb="FF000000"/>
        <rFont val="仿宋"/>
        <charset val="134"/>
      </rPr>
      <t>届田径运动会方阵参与</t>
    </r>
    <r>
      <rPr>
        <sz val="12"/>
        <color rgb="FF000000"/>
        <rFont val="仿宋"/>
        <charset val="134"/>
      </rPr>
      <t xml:space="preserve"> 0.2</t>
    </r>
    <r>
      <rPr>
        <sz val="12"/>
        <color rgb="FF000000"/>
        <rFont val="仿宋"/>
        <charset val="134"/>
      </rPr>
      <t>分</t>
    </r>
  </si>
  <si>
    <t>20203164046</t>
  </si>
  <si>
    <t>苏泽</t>
  </si>
  <si>
    <t>13923312758</t>
  </si>
  <si>
    <t xml:space="preserve">（1）工程伦理（学分2）88分
（2）硕士生英语（学分3）91分
（3）中国特色社会主义理论与实践研究（学分2）88分
（4）自然辩证法概论（学分1）90分
（5）生物工程研究进展（学分3）93分
（6）生物工程综合实验（学分3）93分
（7）试验设计与数据分析（学分2）93分
（8）发酵工程（学分3）84分
（9）食品微生物学进展专题（学分2）85分
（10）生物工程下游技术（学分2）91分
（11）食品与健康及保健食品开发趋势专题（学分2）91分
绩点平均分：89.8
绩点平均分*0.3：26.94
</t>
  </si>
  <si>
    <t>20203164018</t>
  </si>
  <si>
    <t>黄卉颖</t>
  </si>
  <si>
    <t>18026526883</t>
  </si>
  <si>
    <t xml:space="preserve">（1）“致家长一封信”活动 0.1分
（2）星级宿舍评比 一星宿舍 0.2分
</t>
  </si>
  <si>
    <t xml:space="preserve">食品与健康及保健食品开发趋势专题 2 93
高级生物化学 3 66
免疫学原理及其应用 2 94
发酵工程 3  88 
高级食品化学 2  87
生物工程研究进展 3 94 
试验设计与数据分析 2 90
工程伦理 2  88  
硕士生英语 3 87  
中国特色社会主义理论与实践研究 2 89 
自然辩证法概论 1 91
</t>
  </si>
  <si>
    <t>食品学院第十届综述大赛参与 0.2分（少加0.1）</t>
  </si>
  <si>
    <t>食品学院院运会参与，方阵队员 0.2分</t>
  </si>
  <si>
    <t>20203164037</t>
  </si>
  <si>
    <t>柳杰</t>
  </si>
  <si>
    <t>18219254523</t>
  </si>
  <si>
    <t xml:space="preserve">（1） 一星宿舍，小五山3-106，0.2分
（2） 华南农业大学食品学院“致家长一封信”活动，0.1分
</t>
  </si>
  <si>
    <t xml:space="preserve">（1） 食品微生物学进展专题80分（学分2分）
（2） 智能制造与食品加工92分（学分1分）
（3） 免疫学原理及其应用93分（学分2分）
（4） 食品添加剂研究专题90分（学分2分）
（5） 发酵工程86分（学分3分）
（6） 高级食品化学85分（学分2分）
（7） 食品加工与贮运专题89分（学分3分）
（8） 实验设计与数据分析75分（学分2分）
（9） 工程伦理85分（学分2分）
（10） 硕士英语87分（学分3分）
（11） 中国特色社会主义理论与实践研究90分（学分2分）
（12） 马克思主义与社会科学方法论88分（学分1分）
总学分：25
绩点平均分：86.48
学习成绩得分：86.48*0.3=25.944
</t>
  </si>
  <si>
    <t xml:space="preserve">
（1）2020.10.31华山运动场参加食品学院第27届田径运动会方阵参与人员0.2分</t>
  </si>
  <si>
    <t>20203164039</t>
  </si>
  <si>
    <t>罗迦蔚</t>
  </si>
  <si>
    <t>18846429698</t>
  </si>
  <si>
    <t>（1）食品添加剂研究专题81分（学分：2）；（2）发酵工程84分（学分：3）；
（2）食品微生物学进展专题82分（学分:2）;(4)智能制造与食品加工91分（学分：1）；（5）信息检索与文献写作93分（学分:1）;(6)试验设计与数据分析84分（学分：2）；（7）工程伦理92分（学分2）；（8）硕士分英语84分（学分：3）；（9）中国特色社会主义理论与实践研究87分（学分：2）；（10）自然辩证法概论88分（学分:1）;(11)生物工程研究进展88分（学分：3）；（12）生物工程综合实验99分（学分：3）
绩点平均分：87.57
绩点平均分*0.3：26.27</t>
  </si>
  <si>
    <t>20级硕士七班</t>
  </si>
  <si>
    <t>徐新玉</t>
  </si>
  <si>
    <t>贺丽苹</t>
  </si>
  <si>
    <t>（1）四星级宿舍  0.8分
（2）红旗团支部  0.2分
（3）给家长的一封信 0.1分</t>
  </si>
  <si>
    <t>食品微生物学进展专题  2  88
信息检索与文献写作  1  93
食品添加剂研究专题  2  91
发酵工程  3  87
现代仪器分析方法与原理  3  92
高级食品化学  2  86
食品加工与贮运专题  3  88
试验设计与数据分析  2  84
工程伦理  2  92
硕士生英语  3  88
中国特色社会主义理论与实践研究  2  90
自然辩证法概论  1  92
88.92*0.3=26.68</t>
  </si>
  <si>
    <t xml:space="preserve">（1）食品学院综述大赛参与  0.2分  
（2）生物技术大会  0.2分 </t>
  </si>
  <si>
    <t>（1）食品学院第27届院运会立定跳远参与  0.2分
（2）食品学院第27届院运会方阵参与  0.2分</t>
  </si>
  <si>
    <t>20食品硕士7班</t>
  </si>
  <si>
    <t>夏雪溦</t>
  </si>
  <si>
    <t xml:space="preserve">（1）五星宿舍 2-209  1分
（2）20级硕士7班被评为“红旗团支部  0.2分
（3）参与转发《致家长一封信》活动  0.1分
（4）参加非学术讲座“布衣院士时代报告剧”  0.2分
</t>
  </si>
  <si>
    <r>
      <rPr>
        <sz val="12"/>
        <color indexed="8"/>
        <rFont val="仿宋"/>
        <charset val="134"/>
      </rPr>
      <t>（1）天然产物化学</t>
    </r>
    <r>
      <rPr>
        <sz val="12"/>
        <color indexed="8"/>
        <rFont val="等线"/>
        <charset val="134"/>
      </rPr>
      <t xml:space="preserve">	</t>
    </r>
    <r>
      <rPr>
        <sz val="12"/>
        <color indexed="8"/>
        <rFont val="仿宋"/>
        <charset val="134"/>
      </rPr>
      <t xml:space="preserve">（2，95）
（2）食品营养与功能性食品研究专题（2，96）
（3）研究生学术与职业素养讲座（MOOC）（3，93）
（4）食品质量安全检测新技术进展（2，89）
（5）信息检索与文献写作（1，93）
（6）马克思主义与社会科学方法论（1，86）
（7）食品加工与贮运专题（3，92）
（8）高级食品化学（2，89）
（9）工程伦理（2，88）
（10）硕士生英语（3，90）
（11）中国特色社会主义理论与实践研究（2，85）
（12）试验设计与数据分析（2，90）
</t>
    </r>
  </si>
  <si>
    <t xml:space="preserve">（1）发表SCI 二区论文1篇（Immunomodulatory sulfated polysaccharides from Caulerpa racemosa var. peltata induces metabolic shifts in NF-κB signaling pathway in RAW 264.7 macrophages，International Journal of Biological Macromolecules，2021.07）  24分；
（2）公开发明专利1件（专利名称：一种海藻多糖抗病诱导剂的制备方法及应用）  4分
（3）食品学院第十届综述大赛参与  0.2分
</t>
  </si>
  <si>
    <t>（1）参与2020年运动会方阵  0.2分</t>
  </si>
  <si>
    <t>张慧莹</t>
  </si>
  <si>
    <t>（1）四星宿舍 2-125  0.8分 
（2）院研究生会就业部干事 1分
（3）2020级硕士7班红旗团支部 0.2 分
（4）致家长的一封信 0.1 分（5）红旗研究生会干事 0.2分</t>
  </si>
  <si>
    <t>食品加工新技术研究与新产品研发专题，2，94；发酵工程，3，89；食品科学与工程文献综述与专题讨论，2，90；研究生学术与职业素养讲座，3，88；食品加工与贮运专题，3，91；实验设计与数据分析，2，88；高级食品化学，2，82；工程伦理，2，90；硕士生英语，3，90；中国特色社会主义理论与实践研究，2，93；马克思主义与社会科学方法论，1，91；</t>
  </si>
  <si>
    <t>（1）参加“丁颖杯”发明创意大赛 0.2分
（2）参加食品学院第十届综述大赛 0.2分
（3）参加第十三届实验技能创新大赛 0.2分
(4)《乳酸芽孢杆菌发酵液护色的山药多糖对DSS诱导的小鼠结肠炎的改善作用及机制》食品科学EI网络首发，9分</t>
  </si>
  <si>
    <r>
      <rPr>
        <sz val="12"/>
        <color rgb="FF000000"/>
        <rFont val="仿宋"/>
        <charset val="134"/>
      </rPr>
      <t>（1）参加“丁颖杯”发明创意大赛 0.2分（2）参加食品学院第十届综述大赛 0.2分（3）参加第十三届实验技能创新大赛 0.2分</t>
    </r>
    <r>
      <rPr>
        <sz val="12"/>
        <color rgb="FFFF0000"/>
        <rFont val="仿宋"/>
        <charset val="134"/>
      </rPr>
      <t>(4)《乳酸芽孢杆菌发酵液护色的山药多糖对DSS诱导的小鼠结肠炎的改善作用及机制》食品科学EI网络首发，7分（收录情况为北大核心加7分）</t>
    </r>
  </si>
  <si>
    <t>（1）食品学院院运会参与跳高项目  0.2分；
(2)食品学院新生篮球选拔赛 0.2 分；(3)食品学院田径运动会方阵0.2分</t>
  </si>
  <si>
    <t>初审分数加错</t>
  </si>
  <si>
    <t>肖雯渲</t>
  </si>
  <si>
    <t>（1）二星宿舍小五山-114 0.4分
（2）五四红旗团支部7班 0.2分（3）致家长的一封信0.1分（4）《航天发展》非学术讲座 0.2分（5）第五期食品大讲堂0.2分（6）第十期广东中衡山论坛-“教师发展与学科建设”0.2分</t>
  </si>
  <si>
    <t>（1）食品工业新技术设备95（学分2）
（2）食品加工过程模拟-优化-控制90（学分3）（3）现代仪器分析方法与原理94（学分3）（4）如何写好科研论文(MOOC)92（学分2）（5）食品加工与贮运专题93（学分3）（6）试验设计与数据分析97（学分2）（7）工程伦理92（学分2）（8）硕士生英语90（学分3）（9）中国特色社会主义理论与实践研究95（学分2）（10）自然辩证法概论94（学分1）（11）生物工程综合实验97（学分3）绩点平均分93.38分、绩点平均分*0.3=28.02</t>
  </si>
  <si>
    <t>（1）综述大赛参与 0.2分
（2）2020“丁颖杯”暨“挑战杯”广东课外学术科技作品 0.2分（3）发明专利 3分</t>
  </si>
  <si>
    <r>
      <rPr>
        <sz val="12"/>
        <color rgb="FF000000"/>
        <rFont val="仿宋"/>
        <charset val="134"/>
      </rPr>
      <t>（1）综述大赛参与 0.2分
（2）2020“丁颖杯”暨“挑战杯”广东课外学术科技作品 0.2分（</t>
    </r>
    <r>
      <rPr>
        <sz val="12"/>
        <color rgb="FFFF0000"/>
        <rFont val="仿宋"/>
        <charset val="134"/>
      </rPr>
      <t>3）发明专利 4分（公开发明专利加4分）</t>
    </r>
  </si>
  <si>
    <t>（1）趣味运动会 0.2分
（2）运动会方阵 0.2分（3）食品学院田径运动会 0.2分（4）“心临其境”参与分 0.2分（5）食品学院乒乓球比赛 0.2分</t>
  </si>
  <si>
    <r>
      <rPr>
        <sz val="12"/>
        <color indexed="8"/>
        <rFont val="仿宋"/>
        <charset val="134"/>
      </rPr>
      <t xml:space="preserve">（1）趣味运动会 0.2分（2）运动会方阵 0.2分（3）食品学院田径运动会 0.2分（4）“心临其境”参与分 </t>
    </r>
    <r>
      <rPr>
        <sz val="12"/>
        <color rgb="FFFF0000"/>
        <rFont val="仿宋"/>
        <charset val="134"/>
      </rPr>
      <t>0.1分（心临其境+0.1分）</t>
    </r>
    <r>
      <rPr>
        <sz val="12"/>
        <color indexed="8"/>
        <rFont val="仿宋"/>
        <charset val="134"/>
      </rPr>
      <t>（5）食品学院乒乓球比赛 0.2分</t>
    </r>
  </si>
  <si>
    <t>许俊聪</t>
  </si>
  <si>
    <t>（1）五星宿舍：小五山3-124  1分（2）20级硕士7班组织委员  1分（3）20级硕士7班在2020-2021学年食品学院“五四”评优活动中，被评为“红旗团支部”  0.2分（4）食品大讲堂第九期观众（非学术讲座） 0.2分（5）布衣院士时代报告剧观众（非学术讲座） 0.2分（6）“致家长的一封信”活动参与  0.1分</t>
  </si>
  <si>
    <t>（1）食品加工过程模拟-优化-控制90（学分3）（2）信息检索与文献写作93（学分1）（3）食品包装进展专题90（学分2）（4）食品工业新技术设备93（学分2）（5）生物激光共聚焦显微应用技术84（学分2）（6）高级食品化学87（学分2）（7）食品加工与贮运专题92（学分3）（8）试验设计与数据分析94（学分2）（9）工程伦理92（学分2）（10）硕士生英语94（学分3）（11）中国特色社会主义理论与实践研究90（学分2）（12）自然辩证法概论94（学分1）绩点平均分91分、绩点平均分*0.3=27.3</t>
  </si>
  <si>
    <t>（1）2020-2021年度食品学院第十届综述大赛参与 0.2分</t>
  </si>
  <si>
    <t>（1）2020年华南农业大学院际排球赛男子组第二名1.5分（2）华南农业大学第二届两院混合排球赛男子组第六名0.8分（3）食品学院第27届田径运动会男子组1500米第六名0.5分（4）院田径运动会方阵参与0.2分（5）趣味运动会0.2分（6）2020年食品学院男子篮球选拔赛参与0.2分（7）2021年食品专业篮球男子选拔赛参与0.2分</t>
  </si>
  <si>
    <r>
      <rPr>
        <sz val="12"/>
        <color rgb="FF000000"/>
        <rFont val="仿宋"/>
        <charset val="134"/>
      </rPr>
      <t>（1）2020年华南农业大学院际排球赛男子组第二名1.6分（</t>
    </r>
    <r>
      <rPr>
        <sz val="12"/>
        <color rgb="FFFF0000"/>
        <rFont val="仿宋"/>
        <charset val="134"/>
      </rPr>
      <t>校级二等+1.6分</t>
    </r>
    <r>
      <rPr>
        <sz val="12"/>
        <color rgb="FF000000"/>
        <rFont val="仿宋"/>
        <charset val="134"/>
      </rPr>
      <t>）（2）华南农业大学第二届两院混合排球赛男子组第六名0.8分（3）食品学院第27届田径运动会男子组1500米第六名0.5分（4）院田径运动会方阵参与0.2分（5）趣味运动会0.2分（6）2020年食品学院男子篮球选拔赛参与0.2分（7）2021年食品专业篮球男子选拔赛参与0.2分</t>
    </r>
  </si>
  <si>
    <t>讲座-0.2</t>
  </si>
  <si>
    <t>张同宇</t>
  </si>
  <si>
    <t>魏韬</t>
  </si>
  <si>
    <t xml:space="preserve">（1）2020-2021学年优秀研究生干部 1分
（2）20级食品硕士7班团支书 2分
（3）2020-2021学年食品学院五四红旗团支部 0.2分
（4）一星宿舍 0.2分
（5）华南农业大学食品学院“致家长的一封信” 0.1分
（6）食品学院第八期食品大讲堂 0.2分
（7）国际形势与中国航天发展 0.2分
（8）园艺学院“园艺前沿”学术报告会 0.2分
（9）《有效利用专利信息，持续提升专利质量》 0.2分
（10）材料与能源学院宿舍形象活动 0.2分
</t>
  </si>
  <si>
    <t>90.32 *0.3=27.10</t>
  </si>
  <si>
    <t xml:space="preserve">（1）2020-2021年度食品学院第十届综述大赛参与 0.2分
（2）2020年“丁颖杯”发明创意大赛 0.2分
</t>
  </si>
  <si>
    <t xml:space="preserve">（1）2020年食品学院第27届田径运动会  0.2分
（2）2020年食品学院第27届田径运动会方阵参与人员 0.2分
（3）2020年食品学院女子篮球选拔赛（研究生） 0.2分
（4）华南农业大学研究生趣味运动会 0.8分
（5）人文与法学院第三届法治安全知识竞赛 0.2分
（6）华南农业大学第七届紫荆诗词大会二等奖 0.4分
（7）华南农业大学《我新向党，筑梦青春》心理健康宣传视频大赛 0.2分
（8）大学生心理素质拓展竞赛 0.2分
</t>
  </si>
  <si>
    <r>
      <rPr>
        <sz val="12"/>
        <color indexed="8"/>
        <rFont val="仿宋"/>
        <charset val="134"/>
      </rPr>
      <t>（1）2020年食品学院第27届田径运动会  0.2分
（2）2020年食品学院第27届田径运动会方阵参与人员 0.2分
（3）2020年食品学院女子篮球选拔赛（研究生） 0.2分
（4）华南农业大学研究生趣味运动会 0.8分
（5）</t>
    </r>
    <r>
      <rPr>
        <sz val="12"/>
        <color rgb="FFFF0000"/>
        <rFont val="仿宋"/>
        <charset val="134"/>
      </rPr>
      <t>人文与法学院第三届法治安全知识竞赛 0.1分</t>
    </r>
    <r>
      <rPr>
        <sz val="12"/>
        <color indexed="8"/>
        <rFont val="仿宋"/>
        <charset val="134"/>
      </rPr>
      <t xml:space="preserve">
（6）华南农业大学第七届紫荆诗词大会二等奖 0.4分
（7）</t>
    </r>
    <r>
      <rPr>
        <sz val="12"/>
        <color rgb="FFFF0000"/>
        <rFont val="仿宋"/>
        <charset val="134"/>
      </rPr>
      <t>华南农业大学《我新向党，筑梦青春》心理健康宣传视频大赛 0.1分</t>
    </r>
    <r>
      <rPr>
        <sz val="12"/>
        <color indexed="8"/>
        <rFont val="仿宋"/>
        <charset val="134"/>
      </rPr>
      <t xml:space="preserve">
（8）</t>
    </r>
    <r>
      <rPr>
        <sz val="12"/>
        <color rgb="FFFF0000"/>
        <rFont val="仿宋"/>
        <charset val="134"/>
      </rPr>
      <t>大学生心理素质拓展竞赛 0.1分</t>
    </r>
    <r>
      <rPr>
        <sz val="12"/>
        <color indexed="8"/>
        <rFont val="仿宋"/>
        <charset val="134"/>
      </rPr>
      <t xml:space="preserve">
</t>
    </r>
  </si>
  <si>
    <r>
      <rPr>
        <sz val="12"/>
        <color indexed="8"/>
        <rFont val="仿宋"/>
        <charset val="134"/>
      </rPr>
      <t>（1）2020年食品学院第27届田径运动会  0.2分（2）2020年食品学院第27届田径运动会方阵参与人员 0.2分（3）2020年食品学院女子篮球选拔赛（研究生） 0.2分（4）华南农业大学研究生趣味运动会 0.5分（</t>
    </r>
    <r>
      <rPr>
        <sz val="12"/>
        <color rgb="FFFF0000"/>
        <rFont val="仿宋"/>
        <charset val="134"/>
      </rPr>
      <t>趣味运动会第一名+0.5分</t>
    </r>
    <r>
      <rPr>
        <sz val="12"/>
        <color indexed="8"/>
        <rFont val="仿宋"/>
        <charset val="134"/>
      </rPr>
      <t>）（5）</t>
    </r>
    <r>
      <rPr>
        <sz val="12"/>
        <color rgb="FFFF0000"/>
        <rFont val="仿宋"/>
        <charset val="134"/>
      </rPr>
      <t>人文与法学院第三届法治安全知识竞赛 0.1分</t>
    </r>
    <r>
      <rPr>
        <sz val="12"/>
        <color indexed="8"/>
        <rFont val="仿宋"/>
        <charset val="134"/>
      </rPr>
      <t xml:space="preserve">
（6）华南农业大学第七届紫荆诗词大会二等奖 0.4分
（7）</t>
    </r>
    <r>
      <rPr>
        <sz val="12"/>
        <color rgb="FFFF0000"/>
        <rFont val="仿宋"/>
        <charset val="134"/>
      </rPr>
      <t>华南农业大学《我新向党，筑梦青春》心理健康宣传视频大赛 0.1分</t>
    </r>
    <r>
      <rPr>
        <sz val="12"/>
        <color indexed="8"/>
        <rFont val="仿宋"/>
        <charset val="134"/>
      </rPr>
      <t xml:space="preserve">
（8）</t>
    </r>
    <r>
      <rPr>
        <sz val="12"/>
        <color rgb="FFFF0000"/>
        <rFont val="仿宋"/>
        <charset val="134"/>
      </rPr>
      <t>大学生心理素质拓展竞赛 0.1分</t>
    </r>
    <r>
      <rPr>
        <sz val="12"/>
        <color indexed="8"/>
        <rFont val="仿宋"/>
        <charset val="134"/>
      </rPr>
      <t xml:space="preserve">
</t>
    </r>
  </si>
  <si>
    <t>讲座缺席-0.2</t>
  </si>
  <si>
    <t>张清宇</t>
  </si>
  <si>
    <t>范小平</t>
  </si>
  <si>
    <t xml:space="preserve">（1）研会优秀干事 1分；
（2）五星宿舍 1分；
（3）研会研心部干事 1分；
（4）致家长一封信 0.1分；
（5）2020-2021学年红旗团支部 0.2分；
（6）非学术讲座 第十期广东中衡山论坛“教师发展与学科建设”高端论坛 0.2分；
（7）非学术讲座 情绪调节与压力管理讲座 0.2分；
（8）2020-2021年度华南农业大学红旗学生会（标兵） 院研会研心部干事 0.2分。
（9）非学术讲座 2021年4月23日参加《有效利用专利信息，持续提升专业质量》讲座  0.2分 </t>
  </si>
  <si>
    <t>1.食品与健康及保健食品开发趋势专题 90(学分2）
2.智能制造与食品加工 91（学分1）
3.晶体结构解析 95（学分2）
4.食品加工新技术研究与新产品研发专题 84 （学分2）
5.研究生学术与职业素养讲座（MOOC） 89 （学分3）
6.高级食品化学 87 （学分2）
7.食品加工与贮运专题 88（学分3）
8.试验设计与数据分析 91（学分2）
9.工程伦理 88（学分2）
10.硕士生英语 96（学分3）
11.中国特色社会主义理论与实践研究 88（学分2）
12.自然辩证法概论 93（学分1）
      89.96*0.3=26.99</t>
  </si>
  <si>
    <t>（1）食品学院综述大赛第十届比赛参与 0.2分；（2）2020年“丁颖杯”发明创意大赛参赛 0.2分；（3）学术讲座 食品生物技术大会会议 0.2分。</t>
  </si>
  <si>
    <r>
      <rPr>
        <sz val="12"/>
        <color indexed="8"/>
        <rFont val="仿宋"/>
        <charset val="134"/>
      </rPr>
      <t>（1）院研究生院队篮球选拔赛活动参加 2020.10.7</t>
    </r>
    <r>
      <rPr>
        <sz val="12"/>
        <color indexed="8"/>
        <rFont val="等线"/>
        <charset val="134"/>
      </rPr>
      <t> </t>
    </r>
    <r>
      <rPr>
        <sz val="12"/>
        <color indexed="8"/>
        <rFont val="仿宋"/>
        <charset val="134"/>
      </rPr>
      <t xml:space="preserve"> 燕山篮球场 0.2分；
（2）院乒乓球赛参赛 2021.4.18 华山乒乓球场 0.2分；
（3）心临其境”大学生心理素质拓展比赛海选参与 2021年5月9日 东区运动场 0.2分；
（4）院专业篮球赛参赛 2021.3.27-3.28 启林南篮球场 0.2分；（5）院专业篮球赛选拔赛 2021年 小五山篮球场 0.2分；
（6）中国大学生3X3篮球联赛广东赛区（华南农业大学分赛区）校内选拔赛东区篮球场 2020.12.19-2020.12.20 0.3分；（7）校级“坚定信心应对挑战”决赛团体二等奖负责人 2021年5月22日 燕山运动场 0.75分</t>
    </r>
  </si>
  <si>
    <r>
      <rPr>
        <sz val="12"/>
        <color indexed="8"/>
        <rFont val="仿宋"/>
        <charset val="134"/>
      </rPr>
      <t>（1）院研究生院队篮球选拔赛活动参加 2020.10.7</t>
    </r>
    <r>
      <rPr>
        <sz val="12"/>
        <color indexed="8"/>
        <rFont val="等线"/>
        <charset val="134"/>
      </rPr>
      <t> </t>
    </r>
    <r>
      <rPr>
        <sz val="12"/>
        <color indexed="8"/>
        <rFont val="仿宋"/>
        <charset val="134"/>
      </rPr>
      <t xml:space="preserve"> 燕山篮球场 0.2分；（2）院乒乓球赛参赛 2021.4.18 华山乒乓球场 0.2分；（3）（</t>
    </r>
    <r>
      <rPr>
        <sz val="12"/>
        <color rgb="FFFF0000"/>
        <rFont val="仿宋"/>
        <charset val="134"/>
      </rPr>
      <t>获奖项目不重复加参与分）</t>
    </r>
    <r>
      <rPr>
        <sz val="12"/>
        <color indexed="8"/>
        <rFont val="仿宋"/>
        <charset val="134"/>
      </rPr>
      <t>（4）院专业篮球赛参赛 2021.3.27-3.28 启林南篮球场 0.2分；（5）院专业篮球赛选拔赛 2021年 小五山篮球场 0.2分；（6）中国大学生3X3篮球联赛广东赛区（华南农业大学分赛区）校内选拔赛东区篮球场 2020.12.19-2020.12.20 0.3分；（7）校级“坚定信心应对挑战”决赛团体二等奖负责人 2021年5月22日 燕山运动场 0.75分</t>
    </r>
  </si>
  <si>
    <t>王俊锴</t>
  </si>
  <si>
    <t>1 研究生班长2分；
2优秀研究生干部1分；
3五星宿舍1分；
4学四史、守初心、担使命征文活动参与0.2分；
5国际形势与航天发展0.2分；
6有效利用专利信息讲座0.2分；
7广东中衡山论坛0.2分
8五四红旗团支部0.2分；
9致家长一封信0.1分</t>
  </si>
  <si>
    <t>1 研究生班长2分；
2优秀研究生干部1分；
3五星宿舍1分；
5国际形势与航天发展0.2分；
6有效利用专利信息讲座0.2分；
7广东中衡山论坛0.2分
8五四红旗团支部0.2分；
9致家长一封信0.1分</t>
  </si>
  <si>
    <t xml:space="preserve">食品科学与工程文献综述与专题讨论91（学分2）
实验动物学86 （学分2）
研究生学术与职业素养讲座（MOOC）76 （学分3）
信息检索与文献写作 93 （学分1）
现代知识产权与保护 85 （学分1）
自然辩证法概论 93 （学分1）
食品加工与贮运专题 89 （学分3）
生物工程综合实验 94（学分3）
工程伦理 92 （学分2）
硕士生英语 97 （学分3）
中国特色社会主义理论与实践研究 87 （学分2）
试验设计与数据分析 88 （学分2）
</t>
  </si>
  <si>
    <t>1 院综述大赛三等奖0.35分
2食品生物技术大会0.2分；</t>
  </si>
  <si>
    <t>1 院综述大赛三等奖0.35分
2食品生物技术大会0.2分；3学四史0.2</t>
  </si>
  <si>
    <t>1 校级定向越野参与0.3分；
2食品学院院运会参与 0.2分； 
3食品学院院运会方阵0.2分
4院级篮球赛选拔0.2分；
5趣味运动会0.2分</t>
  </si>
  <si>
    <t>学四史学术竞赛</t>
  </si>
  <si>
    <t>陈佩</t>
  </si>
  <si>
    <t>（1）食品学院第十四届研究生会科技部干事  1分
（2）三星宿舍小五山2栋106  0.6分
（3）20级硕士七班心理委员  1分
（4）食品学院研究生学会优秀干事  1分
（5）2020-2021学年食品学院五四红旗团支部  0.2分
（6）食品学院五四红旗研究生会  0.2分
（7）国际形势与中国航天发展0.2分
（8）食品学院第六期大讲堂0.2分
（9）食品学院第九期大讲堂0.2分
（10）《有效利用专利信息，持续提升专利质量》-园艺学院-非学术讲座  0.2分</t>
  </si>
  <si>
    <r>
      <rPr>
        <sz val="12"/>
        <color rgb="FF000000"/>
        <rFont val="仿宋"/>
        <charset val="134"/>
      </rPr>
      <t xml:space="preserve">（1）食品学院第十四届研究生会科技部干事  1分
（2）三星宿舍小五山2栋106  0.6分
</t>
    </r>
    <r>
      <rPr>
        <sz val="12"/>
        <color rgb="FFFF0000"/>
        <rFont val="仿宋"/>
        <charset val="134"/>
      </rPr>
      <t>（3）20级硕士七班心理委员  1分 重复扣除</t>
    </r>
    <r>
      <rPr>
        <sz val="12"/>
        <color rgb="FF000000"/>
        <rFont val="仿宋"/>
        <charset val="134"/>
      </rPr>
      <t xml:space="preserve">
（4）食品学院研究生学会优秀干事  1分
（5）2020-2021学年食品学院五四红旗团支部  0.2分
（6）食品学院五四红旗研究生会  0.2分
（7）国际形势与中国航天发展0.2分
（8）食品学院第六期大讲堂0.2分
（9）食品学院第九期大讲堂0.2分
（10）《有效利用专利信息，持续提升专利质量》-园艺学院-非学术讲座  0.2分</t>
    </r>
  </si>
  <si>
    <t>（1）食品工业新技术设备95分（学分：2）
（2）食品加工过程模拟-优化-控制92分（学分：3）
（3）天然产物化学93分（学分：2）
（4）现代仪器分析方法与原理82分（学分：3）
（4）食品加工与贮运专题93分（学分：3）
（5）高级食品化学93分（学分：2）
（6）工程伦理88分（学分：2分）
（7）硕士生英语90分（学分：3分）
（8）中国特色社会主义理论与实践研究89分（学分：2分）
（9）自然辩证法概论93分（学分：1）</t>
  </si>
  <si>
    <t>(1)食品学院第十届综述大赛参与  0.2分</t>
  </si>
  <si>
    <t>（1）食品学院院运会参与  0.2分；
（2）食品学院院运动会铅球  0.2分 
（3）食品学院篮球赛选拔  0.2分
（4）食品学院篮球赛选拔  0.2分</t>
  </si>
  <si>
    <t>张杏果</t>
  </si>
  <si>
    <t>（1）红旗团支部 0.2分 
（2）二星宿舍 0.4分
（3）华南农业大学研究生会干事 1分 
（4）“致家长一封信” 0.1分 
（5）《跟毛主席学读书与做人》主题讲座 0.2分 
（6）布衣院士时代报告剧 0.2分
（7）华南农业大学研究生艺术团干事 1分
（8）食品大讲堂第9期 0.2分 
（9）第十期广东中衡山论坛 “教师发展与学科建设”0.2分
（10）行到水穷处，坐看云起时——情绪调节与压力管理 0.2分
（11）《有效利用专利信息，持续提升专利质量》-园艺学院-非学术讲座 两次     0.4分</t>
  </si>
  <si>
    <r>
      <rPr>
        <sz val="12"/>
        <color rgb="FF000000"/>
        <rFont val="仿宋"/>
        <charset val="134"/>
      </rPr>
      <t xml:space="preserve">（1）红旗团支部 0.2分 
（2）二星宿舍 0.4分
</t>
    </r>
    <r>
      <rPr>
        <sz val="12"/>
        <color rgb="FFFF0000"/>
        <rFont val="仿宋"/>
        <charset val="134"/>
      </rPr>
      <t xml:space="preserve">（3）华南农业大学研究生会干事 1分 重复扣分 </t>
    </r>
    <r>
      <rPr>
        <sz val="12"/>
        <color rgb="FF000000"/>
        <rFont val="仿宋"/>
        <charset val="134"/>
      </rPr>
      <t xml:space="preserve">
（4）“致家长一封信” 0.1分 
（5）《跟毛主席学读书与做人》主题讲座 0.2分 
（6）布衣院士时代报告剧 0.2分
（7）华南农业大学研究生艺术团干事 1分
（8）食品大讲堂第9期 0.2分 
（9）第十期广东中衡山论坛 “教师发展与学科建设”0.2分
（10）行到水穷处，坐看云起时——情绪调节与压力管理 0.2分
</t>
    </r>
    <r>
      <rPr>
        <sz val="12"/>
        <color rgb="FFFF0000"/>
        <rFont val="仿宋"/>
        <charset val="134"/>
      </rPr>
      <t>（11）《有效利用专利信息，持续提升专利质量》-园艺学院-非学术讲座 两次     0.4分 满分扣分</t>
    </r>
  </si>
  <si>
    <r>
      <rPr>
        <sz val="12"/>
        <color indexed="8"/>
        <rFont val="仿宋"/>
        <charset val="134"/>
      </rPr>
      <t>工程伦理</t>
    </r>
    <r>
      <rPr>
        <sz val="12"/>
        <color indexed="8"/>
        <rFont val="等线"/>
        <charset val="134"/>
      </rPr>
      <t xml:space="preserve">	</t>
    </r>
    <r>
      <rPr>
        <sz val="12"/>
        <color indexed="8"/>
        <rFont val="仿宋"/>
        <charset val="134"/>
      </rPr>
      <t>2</t>
    </r>
    <r>
      <rPr>
        <sz val="12"/>
        <color indexed="8"/>
        <rFont val="等线"/>
        <charset val="134"/>
      </rPr>
      <t xml:space="preserve">	</t>
    </r>
    <r>
      <rPr>
        <sz val="12"/>
        <color indexed="8"/>
        <rFont val="仿宋"/>
        <charset val="134"/>
      </rPr>
      <t>95
硕士生英语</t>
    </r>
    <r>
      <rPr>
        <sz val="12"/>
        <color indexed="8"/>
        <rFont val="等线"/>
        <charset val="134"/>
      </rPr>
      <t xml:space="preserve">	</t>
    </r>
    <r>
      <rPr>
        <sz val="12"/>
        <color indexed="8"/>
        <rFont val="仿宋"/>
        <charset val="134"/>
      </rPr>
      <t>3</t>
    </r>
    <r>
      <rPr>
        <sz val="12"/>
        <color indexed="8"/>
        <rFont val="等线"/>
        <charset val="134"/>
      </rPr>
      <t xml:space="preserve">	</t>
    </r>
    <r>
      <rPr>
        <sz val="12"/>
        <color indexed="8"/>
        <rFont val="仿宋"/>
        <charset val="134"/>
      </rPr>
      <t>92
中国特色社会主义理论与实践研究</t>
    </r>
    <r>
      <rPr>
        <sz val="12"/>
        <color indexed="8"/>
        <rFont val="等线"/>
        <charset val="134"/>
      </rPr>
      <t xml:space="preserve">	</t>
    </r>
    <r>
      <rPr>
        <sz val="12"/>
        <color indexed="8"/>
        <rFont val="仿宋"/>
        <charset val="134"/>
      </rPr>
      <t>2</t>
    </r>
    <r>
      <rPr>
        <sz val="12"/>
        <color indexed="8"/>
        <rFont val="等线"/>
        <charset val="134"/>
      </rPr>
      <t xml:space="preserve">	</t>
    </r>
    <r>
      <rPr>
        <sz val="12"/>
        <color indexed="8"/>
        <rFont val="仿宋"/>
        <charset val="134"/>
      </rPr>
      <t>90
自然辩证法概论</t>
    </r>
    <r>
      <rPr>
        <sz val="12"/>
        <color indexed="8"/>
        <rFont val="等线"/>
        <charset val="134"/>
      </rPr>
      <t xml:space="preserve">	</t>
    </r>
    <r>
      <rPr>
        <sz val="12"/>
        <color indexed="8"/>
        <rFont val="仿宋"/>
        <charset val="134"/>
      </rPr>
      <t>1</t>
    </r>
    <r>
      <rPr>
        <sz val="12"/>
        <color indexed="8"/>
        <rFont val="等线"/>
        <charset val="134"/>
      </rPr>
      <t xml:space="preserve">	</t>
    </r>
    <r>
      <rPr>
        <sz val="12"/>
        <color indexed="8"/>
        <rFont val="仿宋"/>
        <charset val="134"/>
      </rPr>
      <t>90
生物工程研究进展</t>
    </r>
    <r>
      <rPr>
        <sz val="12"/>
        <color indexed="8"/>
        <rFont val="等线"/>
        <charset val="134"/>
      </rPr>
      <t xml:space="preserve">	</t>
    </r>
    <r>
      <rPr>
        <sz val="12"/>
        <color indexed="8"/>
        <rFont val="仿宋"/>
        <charset val="134"/>
      </rPr>
      <t>3</t>
    </r>
    <r>
      <rPr>
        <sz val="12"/>
        <color indexed="8"/>
        <rFont val="等线"/>
        <charset val="134"/>
      </rPr>
      <t xml:space="preserve">	</t>
    </r>
    <r>
      <rPr>
        <sz val="12"/>
        <color indexed="8"/>
        <rFont val="仿宋"/>
        <charset val="134"/>
      </rPr>
      <t>87
生物工程综合实验</t>
    </r>
    <r>
      <rPr>
        <sz val="12"/>
        <color indexed="8"/>
        <rFont val="等线"/>
        <charset val="134"/>
      </rPr>
      <t xml:space="preserve">	</t>
    </r>
    <r>
      <rPr>
        <sz val="12"/>
        <color indexed="8"/>
        <rFont val="仿宋"/>
        <charset val="134"/>
      </rPr>
      <t>3</t>
    </r>
    <r>
      <rPr>
        <sz val="12"/>
        <color indexed="8"/>
        <rFont val="等线"/>
        <charset val="134"/>
      </rPr>
      <t xml:space="preserve">	</t>
    </r>
    <r>
      <rPr>
        <sz val="12"/>
        <color indexed="8"/>
        <rFont val="仿宋"/>
        <charset val="134"/>
      </rPr>
      <t>92
试验设计与数据分析</t>
    </r>
    <r>
      <rPr>
        <sz val="12"/>
        <color indexed="8"/>
        <rFont val="等线"/>
        <charset val="134"/>
      </rPr>
      <t xml:space="preserve">	</t>
    </r>
    <r>
      <rPr>
        <sz val="12"/>
        <color indexed="8"/>
        <rFont val="仿宋"/>
        <charset val="134"/>
      </rPr>
      <t>2</t>
    </r>
    <r>
      <rPr>
        <sz val="12"/>
        <color indexed="8"/>
        <rFont val="等线"/>
        <charset val="134"/>
      </rPr>
      <t xml:space="preserve">	</t>
    </r>
    <r>
      <rPr>
        <sz val="12"/>
        <color indexed="8"/>
        <rFont val="仿宋"/>
        <charset val="134"/>
      </rPr>
      <t>92
食品微生物基因工程实验技术</t>
    </r>
    <r>
      <rPr>
        <sz val="12"/>
        <color indexed="8"/>
        <rFont val="等线"/>
        <charset val="134"/>
      </rPr>
      <t xml:space="preserve">	</t>
    </r>
    <r>
      <rPr>
        <sz val="12"/>
        <color indexed="8"/>
        <rFont val="仿宋"/>
        <charset val="134"/>
      </rPr>
      <t>3</t>
    </r>
    <r>
      <rPr>
        <sz val="12"/>
        <color indexed="8"/>
        <rFont val="等线"/>
        <charset val="134"/>
      </rPr>
      <t xml:space="preserve">	</t>
    </r>
    <r>
      <rPr>
        <sz val="12"/>
        <color indexed="8"/>
        <rFont val="仿宋"/>
        <charset val="134"/>
      </rPr>
      <t>91
食品微生物学进展专题</t>
    </r>
    <r>
      <rPr>
        <sz val="12"/>
        <color indexed="8"/>
        <rFont val="等线"/>
        <charset val="134"/>
      </rPr>
      <t xml:space="preserve">	</t>
    </r>
    <r>
      <rPr>
        <sz val="12"/>
        <color indexed="8"/>
        <rFont val="仿宋"/>
        <charset val="134"/>
      </rPr>
      <t>2</t>
    </r>
    <r>
      <rPr>
        <sz val="12"/>
        <color indexed="8"/>
        <rFont val="等线"/>
        <charset val="134"/>
      </rPr>
      <t xml:space="preserve">	</t>
    </r>
    <r>
      <rPr>
        <sz val="12"/>
        <color indexed="8"/>
        <rFont val="仿宋"/>
        <charset val="134"/>
      </rPr>
      <t>90
生物工程下游技术</t>
    </r>
    <r>
      <rPr>
        <sz val="12"/>
        <color indexed="8"/>
        <rFont val="等线"/>
        <charset val="134"/>
      </rPr>
      <t xml:space="preserve">	</t>
    </r>
    <r>
      <rPr>
        <sz val="12"/>
        <color indexed="8"/>
        <rFont val="仿宋"/>
        <charset val="134"/>
      </rPr>
      <t>2</t>
    </r>
    <r>
      <rPr>
        <sz val="12"/>
        <color indexed="8"/>
        <rFont val="等线"/>
        <charset val="134"/>
      </rPr>
      <t xml:space="preserve">	</t>
    </r>
    <r>
      <rPr>
        <sz val="12"/>
        <color indexed="8"/>
        <rFont val="仿宋"/>
        <charset val="134"/>
      </rPr>
      <t>93
食品与健康及保健食品开发趋势专题</t>
    </r>
    <r>
      <rPr>
        <sz val="12"/>
        <color indexed="8"/>
        <rFont val="等线"/>
        <charset val="134"/>
      </rPr>
      <t xml:space="preserve">	</t>
    </r>
    <r>
      <rPr>
        <sz val="12"/>
        <color indexed="8"/>
        <rFont val="仿宋"/>
        <charset val="134"/>
      </rPr>
      <t>2</t>
    </r>
    <r>
      <rPr>
        <sz val="12"/>
        <color indexed="8"/>
        <rFont val="等线"/>
        <charset val="134"/>
      </rPr>
      <t xml:space="preserve">	</t>
    </r>
    <r>
      <rPr>
        <sz val="12"/>
        <color indexed="8"/>
        <rFont val="仿宋"/>
        <charset val="134"/>
      </rPr>
      <t>94
文献管理与信息分析（MOOC）</t>
    </r>
    <r>
      <rPr>
        <sz val="12"/>
        <color indexed="8"/>
        <rFont val="等线"/>
        <charset val="134"/>
      </rPr>
      <t xml:space="preserve">	</t>
    </r>
    <r>
      <rPr>
        <sz val="12"/>
        <color indexed="8"/>
        <rFont val="仿宋"/>
        <charset val="134"/>
      </rPr>
      <t>2</t>
    </r>
    <r>
      <rPr>
        <sz val="12"/>
        <color indexed="8"/>
        <rFont val="等线"/>
        <charset val="134"/>
      </rPr>
      <t xml:space="preserve">	</t>
    </r>
    <r>
      <rPr>
        <sz val="12"/>
        <color indexed="8"/>
        <rFont val="仿宋"/>
        <charset val="134"/>
      </rPr>
      <t>96 (2*95+3*92+2*90+1*90+3*87+3*92+2*92+3*91+2*90+2*93+2*94+2*96)÷27*0.3=27.51分</t>
    </r>
  </si>
  <si>
    <t>（1）综述大赛 0.2分
（2）第二届全国食品生物技术大赛会议 学术讲座 0.2分 
（3）2020年“丁颖杯”发明创意大赛 0.2分</t>
  </si>
  <si>
    <t xml:space="preserve">（1）华南农业大学研究生篮球赛比赛工作人员 0.2分 
（2）参加华南农业大学食品学院乒乓球赛 0.2分 
（3）趣味运动会三等奖 0.3分 
（4）参加食品学院27届田径运动会 0.2分 
（5）参加2020级运动会方阵队员 0.2分 </t>
  </si>
  <si>
    <t>姚艳婷</t>
  </si>
  <si>
    <r>
      <rPr>
        <sz val="12"/>
        <color indexed="8"/>
        <rFont val="仿宋"/>
        <charset val="134"/>
      </rPr>
      <t>（1）</t>
    </r>
    <r>
      <rPr>
        <sz val="12"/>
        <color indexed="8"/>
        <rFont val="等线"/>
        <charset val="134"/>
      </rPr>
      <t xml:space="preserve">	</t>
    </r>
    <r>
      <rPr>
        <sz val="12"/>
        <color indexed="8"/>
        <rFont val="仿宋"/>
        <charset val="134"/>
      </rPr>
      <t>二星宿舍 2-118  0.4分 ；
（2）</t>
    </r>
    <r>
      <rPr>
        <sz val="12"/>
        <color indexed="8"/>
        <rFont val="等线"/>
        <charset val="134"/>
      </rPr>
      <t xml:space="preserve">	</t>
    </r>
    <r>
      <rPr>
        <sz val="12"/>
        <color indexed="8"/>
        <rFont val="仿宋"/>
        <charset val="134"/>
      </rPr>
      <t>2020级食品硕士7班团支部被评为“红旗团支部”0.2分；（3）致家长的一封信 0.1 分</t>
    </r>
  </si>
  <si>
    <t>91.84*0.3=27.55</t>
  </si>
  <si>
    <t xml:space="preserve">（1）食品学院第十届综述大赛二等奖0.75分；
（2）华南农业大学“安安网校园行-2020食药科普之星创造营”作品征集活动三等奖0.5分（负责人）；
（3）食品学院第十三届实验技能创新大赛参与0.2分；
（4）学术讲座0.4分（食品生物技术大会会议、第十期广东中衡山论坛）。
</t>
  </si>
  <si>
    <r>
      <rPr>
        <sz val="12"/>
        <color indexed="8"/>
        <rFont val="仿宋"/>
        <charset val="134"/>
      </rPr>
      <t>（1）</t>
    </r>
    <r>
      <rPr>
        <sz val="12"/>
        <color indexed="8"/>
        <rFont val="等线"/>
        <charset val="134"/>
      </rPr>
      <t xml:space="preserve">	</t>
    </r>
    <r>
      <rPr>
        <sz val="12"/>
        <color indexed="8"/>
        <rFont val="仿宋"/>
        <charset val="134"/>
      </rPr>
      <t>食品学院第27届田径运动会参与人0.2分；
（2）</t>
    </r>
    <r>
      <rPr>
        <sz val="12"/>
        <color indexed="8"/>
        <rFont val="等线"/>
        <charset val="134"/>
      </rPr>
      <t xml:space="preserve">	</t>
    </r>
    <r>
      <rPr>
        <sz val="12"/>
        <color indexed="8"/>
        <rFont val="仿宋"/>
        <charset val="134"/>
      </rPr>
      <t>食品学院第27届田径运动会方阵参与人0.2分；
（3）食品学院“学四史、守初心”征文活动二等奖0.4分；
（4）“华农杯”短视频创制大赛参与0.1分。</t>
    </r>
  </si>
  <si>
    <t>郑镇洪</t>
  </si>
  <si>
    <t xml:space="preserve"> (1)两星宿舍 小五山3栋121  0.4分
(2)2020年6月至2021年6月食品学院第七届团委宣传部干事  1分
(3)2021年华南农业大学五四红旗团委标兵—食品学院团委 团委宣传部干事 0.2分
(4)2020至2021学年食品学院“五四”评优活动 红旗团支部  0.2分
(5)布衣院士时代报告剧  0.2分
(6)华南农业大学食品学院《致家长的一封信》活动  0.1分
(7)食品大讲堂第九期  0.2分
(8)第十期广东中衡山论坛 “教师发展与学科建设”0.2分     </t>
  </si>
  <si>
    <t>(1)智能制造与食品加工1 92
(2)高级生物化学3 74
(3)食品工业新技术设备2 92
(4)酶工程实验技术2 92
(5)如何写好科研论文（MOOC）2 89
(6)高级食品化学2 85
(7)食品加工与贮运专题 3 88
(8)试验设计与数据分析2 94
(9)工程伦理 2 90
(10)硕士生英语3 90
(11)中国特色社会主义理论与实践研究2 87
(12)马克思主义与社会科学方法论1 86
（1×92+3×74+2×93+2×92+2×89+2×85+3×88+2×94+2×90+3×90+2×87+1×86）÷25×0.3=26.33分</t>
  </si>
  <si>
    <t>(1)智能制造与食品加工1 92
(2)高级生物化学3 74
(3)食品工业新技术设备2 92
(4)酶工程实验技术2 92
(5)如何写好科研论文（MOOC）2 89
(6)高级食品化学2 85
(7)食品加工与贮运专题 3 88
(8)试验设计与数据分析2 94
(9)工程伦理 2 90
(10)硕士生英语3 90
(11)中国特色社会主义理论与实践研究2 87
(12)马克思主义与社会科学方法论1 86
（1×92+3×74+2×93+2×92+2×89+2×85+3×88+2×94+2×90+3×90+2×87+1×86）÷25×0.3=26.30分</t>
  </si>
  <si>
    <t>87.76*0.3=26.33</t>
  </si>
  <si>
    <t xml:space="preserve">(1)食品学院第十届综述大赛参与  0.2分
(2)第二届全国生物技术大会会议  0.2分 </t>
  </si>
  <si>
    <t xml:space="preserve">(1)食品学院第27届田径运动会方阵  0.2分 
(2)食品学院第27届田径运动会参与跳远项目  0.2分
(3)食品学院研究生院队篮球选拔赛  0.2分
(4)食品学院乒乓球赛  0.2分
(5)华南农业大学乒乓球院际赛八强  0.3分
（6）中国大学生 3X3 篮球联赛广东赛 区（华南农业大学分赛区）校内选拔赛  0.3分  </t>
  </si>
  <si>
    <t>张敏</t>
  </si>
  <si>
    <t>李美英</t>
  </si>
  <si>
    <t>（1）二星宿舍 2-118  0.4分 
（2）院团委研心部部干事 1分
（3）2020级硕士7班红旗团支部 0.2 分
（4）致家长的一封信 0.1 分（5）红旗研究生会干事 0.2分</t>
  </si>
  <si>
    <t>（1）二星宿舍 2-118  0.4分 
（2）院团委研心部部干事 1分
（3）2020级硕士7班红旗团支部 0.2 分
（4）致家长的一封信 0.1 分（5）红旗研究生会干事 0.2分(6)心理调节讲座0.2</t>
  </si>
  <si>
    <t>(1)食品与健康及保健食品开发趋势专题93分（学分：2）；（2）现代仪器分析方法与原理92分（学分：3）；（3）研究生学术与职业素养讲座（MOOC）90分 （学分：3）；（4）分子生物学实验技术88分 （学分：2）；（5）食品加工与贮运专题 89分（学分：3）；(6)试验设计与数据分析90分（学分：2）；(7)工程伦理92分（学分：2）；(8)硕士生英语87分（学分：3）；（9）中国特色社会主义理论与实践研究89分（学分：2）；（10） 马克思主义与社会科学方法论91分（学分：1）；（11）高级食品化学93 （学分：2）；绩点平均分=90.3636及绩点平均分90.3636*0.3=27.109</t>
  </si>
  <si>
    <t>（1）食品学院第十届综述大赛参与0.2分
（2）安全网校园行-2020食药科普之星创造营作品征集活动三等奖0.35分
（3）学术讲座 0.4分（情绪调节与压力管理讲座、食品生物技术大会会议）</t>
  </si>
  <si>
    <t>（1）食品学院第十届综述大赛参与0.2分
（2）安全网校园行-2020食药科普之星创造营作品征集活动三等奖0.35分
（3）学术讲座 0.2分（食品生物技术大会会议）</t>
  </si>
  <si>
    <t>(1)乒乓球参与0.2； 
(2)食品学院第27届田径运动会方阵参与人0.2分；
（3）食品学院“学四史、守初心”征文活动参与0.1 分；
（4）“华农杯”短视频创制大赛参与0.1分。</t>
  </si>
  <si>
    <t>(1)乒乓球参与0.2； 
(2)食品学院第27届田径运动会方阵参与人0.2分；
（3）食品学院“学四史、守初心”征文活动参与0.2分；
（4）“华农杯”短视频创制大赛参与0.1分。</t>
  </si>
  <si>
    <t>学四史加0.2</t>
  </si>
  <si>
    <t>朱雅婷</t>
  </si>
  <si>
    <t>（1）“国际形势与中国航天发展”学术报告  0.2分；
（2）《第十期广东中衡山论坛-“教师发展与学科建设”高端论坛》  0.2分；
（3）《食品大讲堂-第六期》  0.2分；
（4）《食品大讲堂-第七期》0.2分；
（5）《有效利用专利信息，持续提升专业质量》讲座   0.2分；
（6）20级硕士7班在2020-2021学年食品学院“五四”评优活动中，被评为“红旗团支部”   0.2分；
（7）四星宿舍 小五山2-212  0.8分；
（8）致家长一封信  0.1分</t>
  </si>
  <si>
    <t>晶体结构解析 96（学分2）；应用有机化学 93（学分2）；食品包装进展专题 92（学分2）；食品加工新技术研究与新产品研发专题 86（学分2）；如何写好科研论文（MOOC) 94（学分2）；高级食品化学 88（学分2）；食品加工与贮运专题 88（学分3）；试验设计与数据分析 92（学分2）；工程伦理 92（学分2）；硕士生英语 98（学分3）；中国特色社会主义理论与实践研究 89（学分2）；自然辩证法概论 94（学分1）</t>
  </si>
  <si>
    <t>（1）食品学院综述大赛第十届比赛三等奖 0.35分；
（2）2020年“丁颖杯”发明创意大赛参赛 0.2分</t>
  </si>
  <si>
    <t>（1）“心灵其境”大学生心理素质拓展比赛初赛 ，2021年5月9日，东区运动场，0.2分 ；
（2）“心灵其境”大学生心理素质拓展比赛获“二等奖” (2)，2021年5月22日，燕山运动场，0.4分</t>
  </si>
  <si>
    <r>
      <rPr>
        <sz val="12"/>
        <color rgb="FF000000"/>
        <rFont val="仿宋"/>
        <charset val="134"/>
      </rPr>
      <t>（1）“心灵其境”大学生心理素质拓展比赛初赛 ，2021年5月9日，东区运动场，0.2分 ；（2）</t>
    </r>
    <r>
      <rPr>
        <sz val="12"/>
        <color rgb="FFFF0000"/>
        <rFont val="仿宋"/>
        <charset val="134"/>
      </rPr>
      <t>“坚定信心应对挑战”</t>
    </r>
    <r>
      <rPr>
        <sz val="12"/>
        <color rgb="FF000000"/>
        <rFont val="仿宋"/>
        <charset val="134"/>
      </rPr>
      <t>大学生心理素质拓展比赛获“二等奖” (2)，2021年5月22日，燕山运动场，0.4分</t>
    </r>
  </si>
  <si>
    <r>
      <rPr>
        <sz val="12"/>
        <color rgb="FF000000"/>
        <rFont val="仿宋"/>
        <charset val="134"/>
      </rPr>
      <t>（1）（重复比赛不加参与分） （2）</t>
    </r>
    <r>
      <rPr>
        <sz val="12"/>
        <color rgb="FFFF0000"/>
        <rFont val="仿宋"/>
        <charset val="134"/>
      </rPr>
      <t>“坚定信心应对挑战”</t>
    </r>
    <r>
      <rPr>
        <sz val="12"/>
        <color rgb="FF000000"/>
        <rFont val="仿宋"/>
        <charset val="134"/>
      </rPr>
      <t>大学生心理素质拓展比赛获“二等奖” (2)，2021年5月22日，燕山运动场，0.4分</t>
    </r>
  </si>
  <si>
    <t>王姿懿</t>
  </si>
  <si>
    <t>①给家长的一封信 0.1分
②院研究生会研心部干事 1分
③2020级硕士7班红旗团支部 0.2分
④四星宿舍2-125 0.8分
⑤红旗研究生会食品研究生会干事 0.2分
⑥食品大讲堂第八期 0.2分
⑦食品大讲堂第五期 0.2分</t>
  </si>
  <si>
    <t>食品加工过程模拟-优化-控制，3，85
分子生物学实验技术，2，84
现代仪器分析方法与原理，3，88
研究生学术与职业素养写作，3，88
试验设计与数据分析，2，86
食品加工与贮运专题，3，91
工程伦理，2，86
硕士英语，3，92
中国特色社会主义与理论研究，2，93
马克思主义与社会科学方法论，1，90
高级食品化学，2，78</t>
  </si>
  <si>
    <r>
      <rPr>
        <sz val="12"/>
        <color rgb="FF000000"/>
        <rFont val="仿宋"/>
        <charset val="134"/>
      </rPr>
      <t>食品学院第十届综述大赛参与</t>
    </r>
    <r>
      <rPr>
        <sz val="12"/>
        <color rgb="FF000000"/>
        <rFont val="宋体"/>
        <charset val="134"/>
      </rPr>
      <t> </t>
    </r>
    <r>
      <rPr>
        <sz val="12"/>
        <color rgb="FF000000"/>
        <rFont val="仿宋"/>
        <charset val="134"/>
      </rPr>
      <t>0.2分</t>
    </r>
  </si>
  <si>
    <r>
      <rPr>
        <sz val="12"/>
        <rFont val="仿宋"/>
        <charset val="134"/>
      </rPr>
      <t>（1）食品学院院运会参与400米项目</t>
    </r>
    <r>
      <rPr>
        <sz val="12"/>
        <rFont val="等线"/>
        <charset val="134"/>
      </rPr>
      <t> </t>
    </r>
    <r>
      <rPr>
        <sz val="12"/>
        <rFont val="仿宋"/>
        <charset val="134"/>
      </rPr>
      <t xml:space="preserve"> 0.2分
（2）食品学院新生篮球选拔赛 0.2分
（3）食品田径运动会方阵 0.2分
食品学院院运会400米项目决赛第一名 1分</t>
    </r>
  </si>
  <si>
    <t xml:space="preserve">
（1）食品学院新生篮球选拔赛 0.2分
（2）食品田径运动会方阵 0.2分
(3)食品学院院运会400米项目决赛第一名 1分</t>
  </si>
  <si>
    <t>运动会获奖后不加参与分</t>
  </si>
  <si>
    <t>张玮芸</t>
  </si>
  <si>
    <t xml:space="preserve">（1）20级硕士7班被评为“红旗团支部”0.2分  （2）20级硕士班宣传委员 1分（3）四星宿舍 0.8分（4）衣院士时代报告剧（非学术讲座） 0.2分（5）食品大讲堂第七期（非学术讲座） 0.2分（6）食品大讲堂第六期（非学术讲座） 0.2分（7）广东中衡山论坛0.2分（8）包装技术的创新之门（学术讲座）0.2分 9)生物技术大会（学术讲座）0.2分
（10）致家长的一封信”活动参与 0.1分
</t>
  </si>
  <si>
    <r>
      <rPr>
        <sz val="12"/>
        <color indexed="8"/>
        <rFont val="仿宋"/>
        <charset val="134"/>
      </rPr>
      <t>天然产物化学（2，89）
食品微生物学进展专题（2，87）
食品质量安全检测新技术进展</t>
    </r>
    <r>
      <rPr>
        <sz val="12"/>
        <color indexed="8"/>
        <rFont val="等线"/>
        <charset val="134"/>
      </rPr>
      <t xml:space="preserve">	</t>
    </r>
    <r>
      <rPr>
        <sz val="12"/>
        <color indexed="8"/>
        <rFont val="仿宋"/>
        <charset val="134"/>
      </rPr>
      <t>（2，88）
实验动物学（2，82）
文献管理与信息分析（MOOC）（2，90）
生物工程研究进展（3，89）
高级食品化学（2，85）
工程伦理（2，95）
硕士生英语（3，90）
中国特色社会主义理论与实践研究（2，90）
自然辩证法概论（1</t>
    </r>
    <r>
      <rPr>
        <sz val="12"/>
        <color indexed="8"/>
        <rFont val="等线"/>
        <charset val="134"/>
      </rPr>
      <t xml:space="preserve">	</t>
    </r>
    <r>
      <rPr>
        <sz val="12"/>
        <color indexed="8"/>
        <rFont val="仿宋"/>
        <charset val="134"/>
      </rPr>
      <t xml:space="preserve">，89）
</t>
    </r>
  </si>
  <si>
    <r>
      <rPr>
        <sz val="12"/>
        <color rgb="FFFF0000"/>
        <rFont val="仿宋"/>
        <charset val="134"/>
      </rPr>
      <t>天然产物化学（2，89）
食品微生物学进展专题（2，87）
食品质量安全检测新技术进展</t>
    </r>
    <r>
      <rPr>
        <sz val="12"/>
        <color rgb="FFFF0000"/>
        <rFont val="等线"/>
        <charset val="134"/>
      </rPr>
      <t xml:space="preserve">	</t>
    </r>
    <r>
      <rPr>
        <sz val="12"/>
        <color rgb="FFFF0000"/>
        <rFont val="仿宋"/>
        <charset val="134"/>
      </rPr>
      <t>（2，88）
实验动物学（2，82）
文献管理与信息分析（MOOC）（2，90）
生物工程研究进展（3，89）
高级食品化学（2，85）
工程伦理（2，95）
硕士生英语（3，90）
中国特色社会主义理论与实践研究（2，90）
自然辩证法概论（1</t>
    </r>
    <r>
      <rPr>
        <sz val="12"/>
        <color rgb="FFFF0000"/>
        <rFont val="等线"/>
        <charset val="134"/>
      </rPr>
      <t xml:space="preserve">	</t>
    </r>
    <r>
      <rPr>
        <sz val="12"/>
        <color rgb="FFFF0000"/>
        <rFont val="仿宋"/>
        <charset val="134"/>
      </rPr>
      <t xml:space="preserve">，89）
</t>
    </r>
  </si>
  <si>
    <r>
      <rPr>
        <sz val="12"/>
        <color indexed="8"/>
        <rFont val="仿宋"/>
        <charset val="134"/>
      </rPr>
      <t>(1)</t>
    </r>
    <r>
      <rPr>
        <sz val="12"/>
        <color indexed="8"/>
        <rFont val="等线"/>
        <charset val="134"/>
      </rPr>
      <t xml:space="preserve">	</t>
    </r>
    <r>
      <rPr>
        <sz val="12"/>
        <color indexed="8"/>
        <rFont val="仿宋"/>
        <charset val="134"/>
      </rPr>
      <t>食品学院院运会方阵参与 0.2分；
(2)</t>
    </r>
    <r>
      <rPr>
        <sz val="12"/>
        <color indexed="8"/>
        <rFont val="等线"/>
        <charset val="134"/>
      </rPr>
      <t xml:space="preserve">	</t>
    </r>
    <r>
      <rPr>
        <sz val="12"/>
        <color indexed="8"/>
        <rFont val="仿宋"/>
        <charset val="134"/>
      </rPr>
      <t xml:space="preserve">食品学院篮球选拔赛 0.2分
</t>
    </r>
  </si>
  <si>
    <t>袁健城</t>
  </si>
  <si>
    <r>
      <rPr>
        <sz val="12"/>
        <color indexed="8"/>
        <rFont val="仿宋"/>
        <charset val="134"/>
      </rPr>
      <t>（1）</t>
    </r>
    <r>
      <rPr>
        <sz val="12"/>
        <color indexed="8"/>
        <rFont val="等线"/>
        <charset val="134"/>
      </rPr>
      <t xml:space="preserve">	</t>
    </r>
    <r>
      <rPr>
        <sz val="12"/>
        <color indexed="8"/>
        <rFont val="仿宋"/>
        <charset val="134"/>
      </rPr>
      <t>宿舍评比五星宿舍1分；（2）20级硕士7班评为“红旗团支部” 0.2分；（3）</t>
    </r>
    <r>
      <rPr>
        <sz val="12"/>
        <color indexed="8"/>
        <rFont val="等线"/>
        <charset val="134"/>
      </rPr>
      <t xml:space="preserve">	</t>
    </r>
    <r>
      <rPr>
        <sz val="12"/>
        <color indexed="8"/>
        <rFont val="仿宋"/>
        <charset val="134"/>
      </rPr>
      <t>“致家长的一封信”活动参与 0.1分；
（4）</t>
    </r>
    <r>
      <rPr>
        <sz val="12"/>
        <color indexed="8"/>
        <rFont val="等线"/>
        <charset val="134"/>
      </rPr>
      <t xml:space="preserve">	</t>
    </r>
    <r>
      <rPr>
        <sz val="12"/>
        <color indexed="8"/>
        <rFont val="仿宋"/>
        <charset val="134"/>
      </rPr>
      <t>国际形势与中国航天发展讲座 0.2分；
（5）</t>
    </r>
    <r>
      <rPr>
        <sz val="12"/>
        <color indexed="8"/>
        <rFont val="等线"/>
        <charset val="134"/>
      </rPr>
      <t xml:space="preserve">	</t>
    </r>
    <r>
      <rPr>
        <sz val="12"/>
        <color indexed="8"/>
        <rFont val="仿宋"/>
        <charset val="134"/>
      </rPr>
      <t>食品生物技术大会讲座 0.2分；
（6）</t>
    </r>
    <r>
      <rPr>
        <sz val="12"/>
        <color indexed="8"/>
        <rFont val="等线"/>
        <charset val="134"/>
      </rPr>
      <t xml:space="preserve">	</t>
    </r>
    <r>
      <rPr>
        <sz val="12"/>
        <color indexed="8"/>
        <rFont val="仿宋"/>
        <charset val="134"/>
      </rPr>
      <t>第十期广东中衡山论坛讲座 0.2分；
（7）</t>
    </r>
    <r>
      <rPr>
        <sz val="12"/>
        <color indexed="8"/>
        <rFont val="等线"/>
        <charset val="134"/>
      </rPr>
      <t xml:space="preserve">	</t>
    </r>
    <r>
      <rPr>
        <sz val="12"/>
        <color indexed="8"/>
        <rFont val="仿宋"/>
        <charset val="134"/>
      </rPr>
      <t>有效利用专利信息，持续提高专利质量讲座 0.2分</t>
    </r>
  </si>
  <si>
    <t>89.52*0.3=26.86分</t>
  </si>
  <si>
    <t>（1）食品质量安全控制与案例分析85分（学分3）；
（2）实验动物学85分（学分2）；
（3）研究生学术与职业素养讲座（MOOC）80分（学分3）；
（4）信息检索与文献写作93分（学分1分）；
（5）自然辩证法93分（学分1分）；
（6）食品加工与贮运专题91分（学分3）；
（7）工程伦理92分（学分2）；
（8）硕士生英语95分（学分3）；
（9）中国特色社会主义理论与实践研究88分（学分2）；
（10）试验设计与数据分析92分（学分2分）; (11)生物工程综合实验95分（学分3）；分数：89.52*0.3=26.86分</t>
  </si>
  <si>
    <t>综述大赛参与</t>
  </si>
  <si>
    <r>
      <rPr>
        <sz val="12"/>
        <color indexed="8"/>
        <rFont val="仿宋"/>
        <charset val="134"/>
      </rPr>
      <t>（1）</t>
    </r>
    <r>
      <rPr>
        <sz val="12"/>
        <color indexed="8"/>
        <rFont val="等线"/>
        <charset val="134"/>
      </rPr>
      <t xml:space="preserve">	</t>
    </r>
    <r>
      <rPr>
        <sz val="12"/>
        <color indexed="8"/>
        <rFont val="仿宋"/>
        <charset val="134"/>
      </rPr>
      <t>食品学院院运会方阵参与  0.2分；
（2）</t>
    </r>
    <r>
      <rPr>
        <sz val="12"/>
        <color indexed="8"/>
        <rFont val="等线"/>
        <charset val="134"/>
      </rPr>
      <t xml:space="preserve">	</t>
    </r>
    <r>
      <rPr>
        <sz val="12"/>
        <color indexed="8"/>
        <rFont val="仿宋"/>
        <charset val="134"/>
      </rPr>
      <t>食品学院院运会引体向上比赛参与 0.2分；
（3）</t>
    </r>
    <r>
      <rPr>
        <sz val="12"/>
        <color indexed="8"/>
        <rFont val="等线"/>
        <charset val="134"/>
      </rPr>
      <t xml:space="preserve">	</t>
    </r>
    <r>
      <rPr>
        <sz val="12"/>
        <color indexed="8"/>
        <rFont val="仿宋"/>
        <charset val="134"/>
      </rPr>
      <t>2020年食品学院院队男子篮球选拔赛参与 加0.2分；
（4）</t>
    </r>
    <r>
      <rPr>
        <sz val="12"/>
        <color indexed="8"/>
        <rFont val="等线"/>
        <charset val="134"/>
      </rPr>
      <t xml:space="preserve">	</t>
    </r>
    <r>
      <rPr>
        <sz val="12"/>
        <color indexed="8"/>
        <rFont val="仿宋"/>
        <charset val="134"/>
      </rPr>
      <t>2021年食品专业篮球男子选拔赛参与 加0.2分；
（5）</t>
    </r>
    <r>
      <rPr>
        <sz val="12"/>
        <color indexed="8"/>
        <rFont val="等线"/>
        <charset val="134"/>
      </rPr>
      <t xml:space="preserve">	</t>
    </r>
    <r>
      <rPr>
        <sz val="12"/>
        <color indexed="8"/>
        <rFont val="仿宋"/>
        <charset val="134"/>
      </rPr>
      <t>2021年食品学院乒乓球比赛参与 加0.2分</t>
    </r>
  </si>
  <si>
    <t>翁依洵</t>
  </si>
  <si>
    <t xml:space="preserve">（1）五四红旗团支部 0.2 分 （2）院级研究生会团委实践部干事 1分（3）红旗研究生会 0.2 分（4）三星宿舍0.6分（5）“国际形势与中国航天发展”讲座 0.2分（6）第十期广东中衡山论坛——“教师发展与学科建设”高端论坛 0.2分（7）第五期食品大讲堂 0.2分（8）华南农业大学致家长一封信 0.1分  </t>
  </si>
  <si>
    <t xml:space="preserve">仪器分析：83，3
食品加工过程模拟-优化-控制：92，3
天然产物化学：88，2
如何写好科研论文(MOOC)：87，2
食品加工与贮运专题：88，3
工程伦理：95，2
硕士生英语：90，3
中国特色社会主义理论与实践研究：88，2
自然辩证法概论：90，1
高级食品化学：91，2
</t>
  </si>
  <si>
    <t>食品学院综述大赛</t>
  </si>
  <si>
    <t xml:space="preserve">（1）2020年食品学院第27届田径运动会方阵，0.2分； 
（2）参加2020年食品学院研究生院队篮球选拔赛，0.2分；
</t>
  </si>
  <si>
    <t>学分不够25，若已修完补充剩余的成绩</t>
  </si>
  <si>
    <t>张锐洲</t>
  </si>
  <si>
    <r>
      <rPr>
        <sz val="12"/>
        <color indexed="8"/>
        <rFont val="仿宋"/>
        <charset val="134"/>
      </rPr>
      <t>（1）三星宿舍 03-110  0.6分</t>
    </r>
    <r>
      <rPr>
        <sz val="12"/>
        <color indexed="8"/>
        <rFont val="等线"/>
        <charset val="134"/>
      </rPr>
      <t> </t>
    </r>
    <r>
      <rPr>
        <sz val="12"/>
        <color indexed="8"/>
        <rFont val="仿宋"/>
        <charset val="134"/>
      </rPr>
      <t xml:space="preserve">
（2）20级食品硕士7班心理委员 1分</t>
    </r>
    <r>
      <rPr>
        <sz val="12"/>
        <color indexed="8"/>
        <rFont val="等线"/>
        <charset val="134"/>
      </rPr>
      <t> </t>
    </r>
    <r>
      <rPr>
        <sz val="12"/>
        <color indexed="8"/>
        <rFont val="仿宋"/>
        <charset val="134"/>
      </rPr>
      <t xml:space="preserve">
（3）“致家长的一封信”活动 0.1分</t>
    </r>
    <r>
      <rPr>
        <sz val="12"/>
        <color indexed="8"/>
        <rFont val="等线"/>
        <charset val="134"/>
      </rPr>
      <t> </t>
    </r>
    <r>
      <rPr>
        <sz val="12"/>
        <color indexed="8"/>
        <rFont val="仿宋"/>
        <charset val="134"/>
      </rPr>
      <t xml:space="preserve">
（4）2020-2021学年食品学院五四红旗团支部 0.2分</t>
    </r>
  </si>
  <si>
    <t>天然产物化学  学分：2  成绩：87
高级分子生物学  学分：3  成绩：77
实验动物学  学分：2  成绩81
科学研究方法与论文写作(MOOC)  学分：2  成绩：98
马克思主义与社会科学方法论  学分：1  成绩：90
食品加工与贮运专题  学分：3  成绩：91
生物工程综合实验  学分：3  成绩：93
工程伦理  学分：2  成绩：90
硕士生英语  学分：3  成绩：90
中国特色社会主义理论与实践研究  学分：2  成绩：89
试验设计与数据分析  学分：2  成绩：86</t>
  </si>
  <si>
    <t>（1）食品学院第十届综述大赛参与 0.2分（2）生物技术大会 0.2分
（3）情绪调节与压力管理讲座 0.2分</t>
  </si>
  <si>
    <r>
      <rPr>
        <sz val="12"/>
        <rFont val="仿宋"/>
        <charset val="134"/>
      </rPr>
      <t xml:space="preserve">（1）食品学院院运会参与男子引体向上  0.2分
</t>
    </r>
    <r>
      <rPr>
        <sz val="12"/>
        <rFont val="微软雅黑"/>
        <charset val="134"/>
      </rPr>
      <t> </t>
    </r>
    <r>
      <rPr>
        <sz val="12"/>
        <rFont val="仿宋"/>
        <charset val="134"/>
      </rPr>
      <t>（2）食品学院院运会参与方阵  0.2分</t>
    </r>
  </si>
  <si>
    <r>
      <rPr>
        <sz val="12"/>
        <color rgb="FF000000"/>
        <rFont val="仿宋"/>
        <charset val="134"/>
      </rPr>
      <t>（1）二星级宿舍</t>
    </r>
    <r>
      <rPr>
        <sz val="12"/>
        <color rgb="FF000000"/>
        <rFont val="微软雅黑"/>
        <charset val="134"/>
      </rPr>
      <t> </t>
    </r>
    <r>
      <rPr>
        <sz val="12"/>
        <color rgb="FF000000"/>
        <rFont val="仿宋"/>
        <charset val="134"/>
      </rPr>
      <t xml:space="preserve"> 0.4分
（2）红旗团支部</t>
    </r>
    <r>
      <rPr>
        <sz val="12"/>
        <color rgb="FF000000"/>
        <rFont val="微软雅黑"/>
        <charset val="134"/>
      </rPr>
      <t> </t>
    </r>
    <r>
      <rPr>
        <sz val="12"/>
        <color rgb="FF000000"/>
        <rFont val="仿宋"/>
        <charset val="134"/>
      </rPr>
      <t xml:space="preserve"> 0.2分
（3）广州马拉松优秀志愿服务团队</t>
    </r>
    <r>
      <rPr>
        <sz val="12"/>
        <color rgb="FF000000"/>
        <rFont val="微软雅黑"/>
        <charset val="134"/>
      </rPr>
      <t> </t>
    </r>
    <r>
      <rPr>
        <sz val="12"/>
        <color rgb="FF000000"/>
        <rFont val="仿宋"/>
        <charset val="134"/>
      </rPr>
      <t xml:space="preserve"> 0.2分</t>
    </r>
  </si>
  <si>
    <t>87.73*0.3=26.32</t>
  </si>
  <si>
    <t>课程名称 学分 综合成绩
食品添加剂研究专题 2 93
食品营养与功能性食品研究专题 2 85
食品与健康及保健食品开发趋势专题 2 92
实验动物学 2 82
研究生学术与职业素养讲座（MOOC） 3 87
食品加工与贮运专题 3 88
试验设计与数据分析 2 92
高级食品化学 2 89
工程伦理 2 88
硕士生英语 3 81
中国特色社会主义理论与实践研究 2 90
自然辩证法概论 1 91</t>
  </si>
  <si>
    <r>
      <rPr>
        <sz val="12"/>
        <rFont val="仿宋"/>
        <charset val="134"/>
      </rPr>
      <t>（1）食品学院综述大赛参与</t>
    </r>
    <r>
      <rPr>
        <sz val="12"/>
        <rFont val="等线"/>
        <charset val="134"/>
      </rPr>
      <t> </t>
    </r>
    <r>
      <rPr>
        <sz val="12"/>
        <rFont val="仿宋"/>
        <charset val="134"/>
      </rPr>
      <t xml:space="preserve"> 0.2分
（2）情绪调节与压力管理讲座</t>
    </r>
    <r>
      <rPr>
        <sz val="12"/>
        <rFont val="等线"/>
        <charset val="134"/>
      </rPr>
      <t> </t>
    </r>
    <r>
      <rPr>
        <sz val="12"/>
        <rFont val="仿宋"/>
        <charset val="134"/>
      </rPr>
      <t xml:space="preserve"> 0.2分</t>
    </r>
  </si>
  <si>
    <r>
      <rPr>
        <sz val="12"/>
        <rFont val="仿宋"/>
        <charset val="134"/>
      </rPr>
      <t>（1）食品学院第27届院运会参与</t>
    </r>
    <r>
      <rPr>
        <sz val="12"/>
        <rFont val="等线"/>
        <charset val="134"/>
      </rPr>
      <t> </t>
    </r>
    <r>
      <rPr>
        <sz val="12"/>
        <rFont val="仿宋"/>
        <charset val="134"/>
      </rPr>
      <t xml:space="preserve"> 0.2分
（2）食品学院水运会50m蛙泳第八名</t>
    </r>
    <r>
      <rPr>
        <sz val="12"/>
        <rFont val="等线"/>
        <charset val="134"/>
      </rPr>
      <t>  </t>
    </r>
    <r>
      <rPr>
        <sz val="12"/>
        <rFont val="仿宋"/>
        <charset val="134"/>
      </rPr>
      <t xml:space="preserve"> 0.3分
（3）食品学院乒乓球赛参与</t>
    </r>
    <r>
      <rPr>
        <sz val="12"/>
        <rFont val="等线"/>
        <charset val="134"/>
      </rPr>
      <t>  </t>
    </r>
    <r>
      <rPr>
        <sz val="12"/>
        <rFont val="仿宋"/>
        <charset val="134"/>
      </rPr>
      <t xml:space="preserve"> 0.2分
（4）食品学院专业篮球赛参与</t>
    </r>
    <r>
      <rPr>
        <sz val="12"/>
        <rFont val="等线"/>
        <charset val="134"/>
      </rPr>
      <t> </t>
    </r>
    <r>
      <rPr>
        <sz val="12"/>
        <rFont val="仿宋"/>
        <charset val="134"/>
      </rPr>
      <t xml:space="preserve"> 0.2分
（5）食品学院专业篮球选拔参与</t>
    </r>
    <r>
      <rPr>
        <sz val="12"/>
        <rFont val="等线"/>
        <charset val="134"/>
      </rPr>
      <t>  </t>
    </r>
    <r>
      <rPr>
        <sz val="12"/>
        <rFont val="仿宋"/>
        <charset val="134"/>
      </rPr>
      <t xml:space="preserve"> 0.2分
（6）食品学院第27届院运会方阵参与</t>
    </r>
    <r>
      <rPr>
        <sz val="12"/>
        <rFont val="等线"/>
        <charset val="134"/>
      </rPr>
      <t> </t>
    </r>
    <r>
      <rPr>
        <sz val="12"/>
        <rFont val="仿宋"/>
        <charset val="134"/>
      </rPr>
      <t xml:space="preserve"> 0.2分</t>
    </r>
  </si>
  <si>
    <t>王子安</t>
  </si>
  <si>
    <t>（1）一星宿舍 0.2分（2）情绪调节与压力管理讲座0.2分（3）五四红旗团支部0.2分（4）第十期广东中衡山论坛0.2分</t>
  </si>
  <si>
    <t>分子生物学（全英）82；2分子生物学实验技术 88；2 信息检索与文献写作 93；1生物质材料专论90；2有机药物合成与设计策略92；2生物工程研究进展91；3生物工程综合实验91；3试验设计与数据分析86；2工程伦理87；2硕士生英语93；3中国特色社会主义理论与实践研究90；2马克思主义与社会科学方法论92；1</t>
  </si>
  <si>
    <t>（1）食品学院综述大赛参与0.2分（2）C=N双键的不对称催化转化反应研究学术报告0.2分</t>
  </si>
  <si>
    <t>（1）2020食品学院院田径运动会方针参与0.2分；（2）2021院篮球选拔参与0.2分</t>
  </si>
  <si>
    <t>肖铠姗</t>
  </si>
  <si>
    <t>①二星宿舍 0.4分
②院级红旗团支部 0.2分
③专利讲座 0.2分</t>
  </si>
  <si>
    <t>基因工程实验技术 3 80
食品科学与工程文献综述与专题讨论 2 94
基因工程原理 2 84
研究生学术与职业素养讲座 3 93
生物工程研究进展 3 89
生物工程综合实验 3 95
试验设计与数据分析 2 86
工程伦理 2 90
硕士生英语 3 89
中国特色社会主义理论与实践研究 2 88
马克思主义与社会科学方法论1 94
(3*80+2*94+2*84+3*93+3*89+3*95+2*86+2*90+3*89+2*88+1*94)／(3+2+2+3+3+3+2+2+3+2+1)*0.3=26.72</t>
  </si>
  <si>
    <t>食品学院综述大赛比赛参与 0.1分</t>
  </si>
  <si>
    <t>农业工程与信息技术</t>
  </si>
  <si>
    <t>包日根</t>
  </si>
  <si>
    <t>（1）四给家长的一封信 0.1分星宿舍，小五山3栋112 0.8
（2）20级硕士7班评为“红旗团支部” 0.2分
（3）给家长的一封信 0.1分</t>
  </si>
  <si>
    <t xml:space="preserve">（1）智能制造与食品加工  1  92
（2）现代知识产权与保护  1  89
（3）现代农业创新与乡村振兴战略   2  89
（4）硕士生英语   3   74
（5）中国特色社会主义理论与实践研究   2   96
（6）马克思主义与社会科学方法论   1   81 
（7）农业工程与信息技术案例  3  89
（8）农业信息技术  2  78
（9）农业机械化技术  2   87
（10）试验设计与数据分析  2  84
（11）工程测试技术  2   93 
（12）计算机视觉技术与图像分析   2   75 
（13）农产品加工与物流装备   1   84 
（14）智能农业装备技术  1  90
</t>
  </si>
  <si>
    <t>（1）食品学院第十届综素论坛大赛
（2）第十期广东中横山论坛</t>
  </si>
  <si>
    <t>（1）2020年食品学院第27届田
径运动会方阵，0.2分；</t>
  </si>
  <si>
    <t>周谦</t>
  </si>
  <si>
    <t xml:space="preserve">食品微生物学进展专题 学分2 成绩79 
智能制造与食品加工 学分1 成绩92   
现代知识产权与保护 学分1 成绩90 
现代农业创新与乡村振兴  学分2   成绩86  
硕士生英语     学分3 成绩82 
中国特色社会主义理论    学分2 成绩85 
自然辩证法概论     学分1 成绩86  
农业工程与信息技术案例  学分3 成绩85 
农业信息技术        学分2 成绩78 
农业机械化技术    学分2 成绩81 
试验设计与数据分析    学分2 成绩82 
  精确农业    学分1 成绩85 </t>
  </si>
  <si>
    <t>20硕士3班</t>
  </si>
  <si>
    <t>邓楚瑶</t>
  </si>
  <si>
    <t>（1）一星宿舍  0.2分 ；
（2）致家长的一封信  0.1分；</t>
  </si>
  <si>
    <t>绩点平均分: 91.94736842*0.3=27.5842</t>
  </si>
  <si>
    <t>（1）EI 收录（基于MnO_2纳米片类氧化酶特性的有机磷农药荧光分析方法建立，食品科学》，2021年1月）  9分  ；
（2）北大核心期刊（基于功能性油脂的川陈皮素纳米乳液制备及消化特性研究，《食品与发酵工业》，2021年6月）  7分  ；
（3）食品学院第十届综述大赛参与  0.2分；
（4）获院级“丁颖杯”暨挑战杯校内选拔赛二等奖  0.5分；
（5）中国食品科学技术学会2021年度李锦记杯学生创新大赛参与0.2分；
（6）第二届“百颐年杯”大学生营养代餐粉研发创新大赛参与  0.2分；
（7）第二届全国食品生物技术大会参与  0.2分；</t>
  </si>
  <si>
    <r>
      <rPr>
        <sz val="12"/>
        <color rgb="FFFF0000"/>
        <rFont val="仿宋"/>
        <charset val="134"/>
      </rPr>
      <t>（1）EI 收录（基于MnO_2纳米片类氧化酶特性的有机磷农药荧光分析方法建立，食品科学》，2021年1月） 0分  ；（该论文为二作，不予加分）
（2）北大核心期刊（基于功能性油脂的川陈皮素纳米乳液制备及消化特性研究，《食品与发酵工业》，2021年6月）  5分  ；《食品与发酵工业》核心排名不属于北大中文核心期刊要目总览学科分类 25％以内刊物，加5分</t>
    </r>
    <r>
      <rPr>
        <sz val="12"/>
        <rFont val="仿宋"/>
        <charset val="134"/>
      </rPr>
      <t xml:space="preserve">
（3）食品学院第十届综述大赛参与  0.2分；
</t>
    </r>
    <r>
      <rPr>
        <sz val="12"/>
        <color rgb="FFFF0000"/>
        <rFont val="仿宋"/>
        <charset val="134"/>
      </rPr>
      <t>（4）获院级“丁颖杯”暨挑战杯校内选拔赛二等奖  0.4分；院级学术竞赛二等奖主要成员加0.4分</t>
    </r>
    <r>
      <rPr>
        <sz val="12"/>
        <rFont val="仿宋"/>
        <charset val="134"/>
      </rPr>
      <t xml:space="preserve">
（5）中国食品科学技术学会2021年度李锦记杯学生创新大赛参与0.2分；
（6）第二届“百颐年杯”大学生营养代餐粉研发创新大赛参与  0.2分；
（7）第二届全国食品生物技术大会参与  0.2分；</t>
    </r>
  </si>
  <si>
    <t>（1）食品学院院运会参与  0.2分； 
（2）食品学院院运会方阵参与  0.2分；
（3）食品学院水运会混合自由泳4×50接力第二名  0.9分</t>
  </si>
  <si>
    <t>论文为二作，不予加分。《食品与发酵工业》核心排名不属于北大中文核心期刊要目总览学科分类 25％以内刊物，加5分。院级学术竞赛二等奖主要成员加0.4分</t>
  </si>
  <si>
    <t>曹琳彩</t>
  </si>
  <si>
    <t>（1）院级优秀干部 1分 （2）20级3班班长 2分（3）一星宿舍   0.2分（4）致家长的一封信参与0.2分</t>
  </si>
  <si>
    <t>（1）院级优秀干部 1分 （2）20级3班班长 2分（3）一星宿舍   0.2分（4）致家长的一封信参与0.2分食品学院（5）情绪调节与压力管理讲座 参与0.2分</t>
  </si>
  <si>
    <r>
      <rPr>
        <sz val="12"/>
        <rFont val="仿宋"/>
        <charset val="134"/>
      </rPr>
      <t>（1）院级优秀干部 1分 （2）20级3班班长 2分（3）一星宿舍   0.2分（4）</t>
    </r>
    <r>
      <rPr>
        <sz val="12"/>
        <color rgb="FFFF0000"/>
        <rFont val="仿宋"/>
        <charset val="134"/>
      </rPr>
      <t>致家长的一封信参与0.1分食品学院</t>
    </r>
    <r>
      <rPr>
        <sz val="12"/>
        <rFont val="仿宋"/>
        <charset val="134"/>
      </rPr>
      <t>（5）情绪调节与压力管理讲座 参与0.2分</t>
    </r>
  </si>
  <si>
    <t>26.92分</t>
  </si>
  <si>
    <t>（1）仪器分析 83分（学分3）（2）食品与健康及保健食品开发趋势专题 92分（学分2）（3）信息检索与文献写作 93分（学分1）（4）实验动物学 84分（学分2）（5）食品加工与贮运专题 93分（学分3）（6）食品质量安全控制与案例分析 89分（学分3）（7）中国特色社会主义理论与实践研究 90分（学分2）（8）自然辩证法概论 92分（学分1）（9）现代农业创新与乡村振兴战略 96分（学分2）（10）硕士生英语90分（学分3）</t>
  </si>
  <si>
    <t>（1）食品学院第十届综述大赛参与 0.2分（2）第二届“百颐年杯”大学生营养代餐粉研发创新大赛-优胜奖 0.2分（3）第二届“天食杯” “食品研究与开发”创新创意大赛 参与0.2分（4）中国食品科学技术学会2021年度李锦记杯学生创新大赛 参与0.2分（5）仲恺农业工程学院第一届“仲园-珍宝杯”柚子创新创意大赛 参与0.2分（6）第二届全国食品生物技术大会 参与0.2分（7）食品学院情绪调节与压力管理讲座 参与0.2分</t>
  </si>
  <si>
    <t>（1）食品学院第十届综述大赛参与 0.2分（2）第二届“百颐年杯”大学生营养代餐粉研发创新大赛-优胜奖 0.2分（3）第二届“天食杯” “食品研究与开发”创新创意大赛 参与0.2分（4）中国食品科学技术学会2021年度李锦记杯学生创新大赛 参与0.2分（5）仲恺农业工程学院第一届“仲园-珍宝杯”柚子创新创意大赛 参与0.2分（6）第二届全国食品生物技术大会 参与0.2分</t>
  </si>
  <si>
    <t xml:space="preserve">（1）2021食品学院院运会参与  0.2分；（2）食品学院院运会方阵参与 0.2分（3）2021食品学院乒乓球赛参与 0.2分（4）2021年趣味运动会 三等奖 0.3分 </t>
  </si>
  <si>
    <t>32.52分</t>
  </si>
  <si>
    <t>致家长一封信加0.1分</t>
  </si>
  <si>
    <t>陈曦</t>
  </si>
  <si>
    <t>（1）广东中衡山论坛 0.2分；（2）血液知识讲座0.2分；（3）三星级宿舍 小五山2-102  0.6分；</t>
  </si>
  <si>
    <t>（1）广东中衡山论坛 0.2分；（2）血液知识讲座0.2分；（3）三星级宿舍 小五山2-102  0.6分；（4）致家长的一封信 0.1分</t>
  </si>
  <si>
    <t>仪器分析：77（3）食品加工新技术研究与新产品研发专题：84（2）食品微生物基因工程实验技术：87（3）发酵工程：84（3）高级食品化学：89（2）食品质量安全检测新技术进展：85（2）食品加工与贮运专题：87（3）食品质量安全控制与案例分析：88（3）中国特色社会主义理论与实践研究：88（2）马克思主义与社会科学方法论：89（1）现代农业创新与乡村振兴战略：92（2）硕士生英语：90（3）绩点平均分：（77*3+84*2+87*3+84*3+89*2+85*2+87*3+88*3+88*2+89*1+92*2+90*3）/（3+2+3+3+2+2+3+3+2+1+2+3）＝86.35学习成绩得分：绩点平均分*0.3＝86.35*0.3＝25.91分</t>
  </si>
  <si>
    <t>学习成绩（请列出单科成绩及学分明细，绩点平均分及绩点平均分*0.3）</t>
  </si>
  <si>
    <t xml:space="preserve">（1）食品学院第十届综述大赛参与 0.2分；
（2）“丁颖杯”发明创意大赛 参赛 0.2分；
（3）学术讲座生物技术大会：0.2分；
（4）第十三届实验技能创新大赛 0.2分；
</t>
  </si>
  <si>
    <t>（1）食+W9:W18品学院院运会立定跳远 0.2分；</t>
  </si>
  <si>
    <t>3.4分</t>
  </si>
  <si>
    <t>食品学院专业篮球赛第二名为院级，加0.75</t>
  </si>
  <si>
    <t>陈彩凤</t>
  </si>
  <si>
    <t>1、2020-2021学年食品学院查寝评级公示版 四星宿舍0.8分
2、情绪调节与压力管理讲座 0.2分
3、食品生物技术大会会议 0.2分</t>
  </si>
  <si>
    <t>1、2020-2021学年食品学院查寝评级公示版 四星宿舍0.8分
2、情绪调节与压力管理讲座 0.2分
3 致家长一封信0.1分</t>
  </si>
  <si>
    <t>食品微生物基因工程实验技术 89分，学分3
信息检索与文献写作 93分，学分1
现代仪器分析方法与原理 78分，学分3
实验动物学 88分，学分2
食品加工与贮运专题 86分，学分3
食品质量安全控制与案例分析 90分，学分3
现代农业创新与乡村振兴战略 99分，学分2
硕士生英语 99分，学分3
中国特色社会主义理论与实践研究 89分，学分2
马克思主义与社会科学方法论 88分，学分1
绩点平均分：89.52分
学习成绩：89.52*0.3=26.86分</t>
  </si>
  <si>
    <t>1、综述大赛 0.2分
2、第七届中国国际“互联网+”大学生创新创业大赛 0.2分</t>
  </si>
  <si>
    <t>1、综述大赛 0.2分
2、第七届中国国际“互联网+”大学生创新创业大赛 0.2分3、食品生物技术大会会议 0.2分</t>
  </si>
  <si>
    <t>1、《致家长的一封信》 0.1分
2、2020年食品学院第27届田径运动会方阵参与人员证明 0.2分
3、2021年食品学院乒乓球赛参赛活动证明 0.2分</t>
  </si>
  <si>
    <t>1、2020年食品学院第27届田径运动会方阵参与人员证明 0.2分
2、2021年食品学院乒乓球赛参赛活动证明 0.2分</t>
  </si>
  <si>
    <t>28.96分</t>
  </si>
  <si>
    <t>康艳丽</t>
  </si>
  <si>
    <t>朱新贵</t>
  </si>
  <si>
    <t>三星宿舍  0.6分致家长一封信活动 0.1分  非学术讲座1次 0.2分</t>
  </si>
  <si>
    <t>成绩绩点平均分：90.16
学习成绩分：27.048</t>
  </si>
  <si>
    <t>27.05（四舍五入）</t>
  </si>
  <si>
    <t>食品学院第十届综述大赛参与 0.2分
学术讲座 1次0.2分</t>
  </si>
  <si>
    <t>食品学院院运会参与 0.2分
食品学院院运会方阵0.2分
院篮球赛选拔 0.2分</t>
  </si>
  <si>
    <t>四舍五入</t>
  </si>
  <si>
    <t>郭俊斌</t>
  </si>
  <si>
    <t>（1）一星宿舍 0.2分；（2）华南农业大学食品学院“致家长的一封信”活动 0.1分；(3) 先进党支部 0.2分</t>
  </si>
  <si>
    <t>（1）一星宿舍 0.2分；（2）华南农业大学食品学院“致家长的一封信”活动 0.1分；(3) 先进党支部 0.2分(需要补一份先进党支部的材料）</t>
  </si>
  <si>
    <t>课程成绩 26.9</t>
  </si>
  <si>
    <r>
      <rPr>
        <sz val="12"/>
        <rFont val="仿宋"/>
        <charset val="134"/>
      </rPr>
      <t>（1）</t>
    </r>
    <r>
      <rPr>
        <sz val="12"/>
        <rFont val="Arial"/>
        <charset val="134"/>
      </rPr>
      <t xml:space="preserve">	</t>
    </r>
    <r>
      <rPr>
        <sz val="12"/>
        <rFont val="仿宋"/>
        <charset val="134"/>
      </rPr>
      <t>食品学院第十届综述大赛参与 0.2分；
（2）</t>
    </r>
    <r>
      <rPr>
        <sz val="12"/>
        <rFont val="Arial"/>
        <charset val="134"/>
      </rPr>
      <t xml:space="preserve">	</t>
    </r>
    <r>
      <rPr>
        <sz val="12"/>
        <rFont val="仿宋"/>
        <charset val="134"/>
      </rPr>
      <t>食品生物技术大会会议 2020.11.22 0.2分</t>
    </r>
  </si>
  <si>
    <r>
      <rPr>
        <sz val="12"/>
        <rFont val="仿宋"/>
        <charset val="134"/>
      </rPr>
      <t>（1）</t>
    </r>
    <r>
      <rPr>
        <sz val="12"/>
        <rFont val="微软雅黑"/>
        <charset val="134"/>
      </rPr>
      <t>  </t>
    </r>
    <r>
      <rPr>
        <sz val="12"/>
        <rFont val="仿宋"/>
        <charset val="134"/>
      </rPr>
      <t xml:space="preserve"> 食品学院院运会参与  0.2分；（2）食品学院院运会方阵参与人员 0.2分</t>
    </r>
  </si>
  <si>
    <t>20硕士5班</t>
  </si>
  <si>
    <t>郑海英</t>
  </si>
  <si>
    <t>（1）2021年7月 研究生会 优秀干事 1分
（2）2020年-2021年 三星宿舍 小五山2-217  0.6分 
（3）2020年12月06日 第五期食品大讲堂 0.2分 
（4）2020年12月13日 第十期广东衡山论坛——“教师发展与学科建设”高端论坛 0.2分 
（5）2020年12月16日 过来人职场沙龙主题之“破译”新生力量·数字化思维应对就业困难 0.2分 
（2）2020年12月31日 六院元旦晚会参演人员 0.2分 
（6）先进团支部 2020级硕士5班 0.2分
（7）2020年6月-2021年6月 研究生会 宣传部干事 1分 
（8）2021年华南农业大学红旗研究生会 宣传部干事 0.2分
（9）2021年6月1日 致家长的一封信 0.1分</t>
  </si>
  <si>
    <r>
      <rPr>
        <sz val="12"/>
        <color rgb="FF000000"/>
        <rFont val="仿宋"/>
        <charset val="134"/>
      </rPr>
      <t>（1）高级食品化学</t>
    </r>
    <r>
      <rPr>
        <sz val="12"/>
        <color rgb="FF000000"/>
        <rFont val="Times New Roman"/>
        <charset val="134"/>
      </rPr>
      <t> </t>
    </r>
    <r>
      <rPr>
        <sz val="12"/>
        <color rgb="FF000000"/>
        <rFont val="仿宋"/>
        <charset val="134"/>
      </rPr>
      <t>93分（2分）
（2）食品质量安全监测新技术进展</t>
    </r>
    <r>
      <rPr>
        <sz val="12"/>
        <color rgb="FF000000"/>
        <rFont val="Times New Roman"/>
        <charset val="134"/>
      </rPr>
      <t> </t>
    </r>
    <r>
      <rPr>
        <sz val="12"/>
        <color rgb="FF000000"/>
        <rFont val="仿宋"/>
        <charset val="134"/>
      </rPr>
      <t>86分（2分）
（3）高等有机化学</t>
    </r>
    <r>
      <rPr>
        <sz val="12"/>
        <color rgb="FF000000"/>
        <rFont val="Times New Roman"/>
        <charset val="134"/>
      </rPr>
      <t> </t>
    </r>
    <r>
      <rPr>
        <sz val="12"/>
        <color rgb="FF000000"/>
        <rFont val="仿宋"/>
        <charset val="134"/>
      </rPr>
      <t>90分（2分）
（4）如何写好科研论文（MOOC）89分（1分）
（5）食品加工与贮运专题</t>
    </r>
    <r>
      <rPr>
        <sz val="12"/>
        <color rgb="FF000000"/>
        <rFont val="Times New Roman"/>
        <charset val="134"/>
      </rPr>
      <t> </t>
    </r>
    <r>
      <rPr>
        <sz val="12"/>
        <color rgb="FF000000"/>
        <rFont val="仿宋"/>
        <charset val="134"/>
      </rPr>
      <t>91分（3分）
（6）食品质量安全控制与案例分析</t>
    </r>
    <r>
      <rPr>
        <sz val="12"/>
        <color rgb="FF000000"/>
        <rFont val="Times New Roman"/>
        <charset val="134"/>
      </rPr>
      <t> </t>
    </r>
    <r>
      <rPr>
        <sz val="12"/>
        <color rgb="FF000000"/>
        <rFont val="仿宋"/>
        <charset val="134"/>
      </rPr>
      <t>90分（3分）
（7）现代农业创新与乡村振兴战略</t>
    </r>
    <r>
      <rPr>
        <sz val="12"/>
        <color rgb="FF000000"/>
        <rFont val="Times New Roman"/>
        <charset val="134"/>
      </rPr>
      <t> </t>
    </r>
    <r>
      <rPr>
        <sz val="12"/>
        <color rgb="FF000000"/>
        <rFont val="仿宋"/>
        <charset val="134"/>
      </rPr>
      <t>97分（2分）
（8）硕士生英语</t>
    </r>
    <r>
      <rPr>
        <sz val="12"/>
        <color rgb="FF000000"/>
        <rFont val="Times New Roman"/>
        <charset val="134"/>
      </rPr>
      <t> </t>
    </r>
    <r>
      <rPr>
        <sz val="12"/>
        <color rgb="FF000000"/>
        <rFont val="仿宋"/>
        <charset val="134"/>
      </rPr>
      <t>98分（3分）
（9）中国特色社会主义理论与实践研究</t>
    </r>
    <r>
      <rPr>
        <sz val="12"/>
        <color rgb="FF000000"/>
        <rFont val="Times New Roman"/>
        <charset val="134"/>
      </rPr>
      <t> </t>
    </r>
    <r>
      <rPr>
        <sz val="12"/>
        <color rgb="FF000000"/>
        <rFont val="仿宋"/>
        <charset val="134"/>
      </rPr>
      <t>93分（2分）
（10）自然辩证法概论</t>
    </r>
    <r>
      <rPr>
        <sz val="12"/>
        <color rgb="FF000000"/>
        <rFont val="Times New Roman"/>
        <charset val="134"/>
      </rPr>
      <t> </t>
    </r>
    <r>
      <rPr>
        <sz val="12"/>
        <color rgb="FF000000"/>
        <rFont val="仿宋"/>
        <charset val="134"/>
      </rPr>
      <t>93分（1分）
绩点平均分：92.09  绩点*0.3=27.63</t>
    </r>
  </si>
  <si>
    <r>
      <rPr>
        <sz val="12"/>
        <color rgb="FF000000"/>
        <rFont val="仿宋"/>
        <charset val="134"/>
      </rPr>
      <t>（1）高级食品化学</t>
    </r>
    <r>
      <rPr>
        <sz val="12"/>
        <color rgb="FF000000"/>
        <rFont val="Times New Roman"/>
        <charset val="134"/>
      </rPr>
      <t> </t>
    </r>
    <r>
      <rPr>
        <sz val="12"/>
        <color rgb="FF000000"/>
        <rFont val="仿宋"/>
        <charset val="134"/>
      </rPr>
      <t>93分（2分）
（2）食品质量安全监测新技术进展</t>
    </r>
    <r>
      <rPr>
        <sz val="12"/>
        <color rgb="FF000000"/>
        <rFont val="Times New Roman"/>
        <charset val="134"/>
      </rPr>
      <t> </t>
    </r>
    <r>
      <rPr>
        <sz val="12"/>
        <color rgb="FF000000"/>
        <rFont val="仿宋"/>
        <charset val="134"/>
      </rPr>
      <t>86分（2分）
（3）高等有机化学</t>
    </r>
    <r>
      <rPr>
        <sz val="12"/>
        <color rgb="FF000000"/>
        <rFont val="Times New Roman"/>
        <charset val="134"/>
      </rPr>
      <t> </t>
    </r>
    <r>
      <rPr>
        <sz val="12"/>
        <color rgb="FF000000"/>
        <rFont val="仿宋"/>
        <charset val="134"/>
      </rPr>
      <t>90分（2分）
（4）如何写好科研论文（MOOC）89分（</t>
    </r>
    <r>
      <rPr>
        <sz val="12"/>
        <color rgb="FFFF0000"/>
        <rFont val="仿宋"/>
        <charset val="134"/>
      </rPr>
      <t>2分</t>
    </r>
    <r>
      <rPr>
        <sz val="12"/>
        <color rgb="FF000000"/>
        <rFont val="仿宋"/>
        <charset val="134"/>
      </rPr>
      <t>）
（5）食品加工与贮运专题</t>
    </r>
    <r>
      <rPr>
        <sz val="12"/>
        <color rgb="FF000000"/>
        <rFont val="Times New Roman"/>
        <charset val="134"/>
      </rPr>
      <t> </t>
    </r>
    <r>
      <rPr>
        <sz val="12"/>
        <color rgb="FF000000"/>
        <rFont val="仿宋"/>
        <charset val="134"/>
      </rPr>
      <t>91分（3分）
（6）食品质量安全控制与案例分析</t>
    </r>
    <r>
      <rPr>
        <sz val="12"/>
        <color rgb="FF000000"/>
        <rFont val="Times New Roman"/>
        <charset val="134"/>
      </rPr>
      <t> </t>
    </r>
    <r>
      <rPr>
        <sz val="12"/>
        <color rgb="FF000000"/>
        <rFont val="仿宋"/>
        <charset val="134"/>
      </rPr>
      <t>90分（3分）
（7）现代农业创新与乡村振兴战略</t>
    </r>
    <r>
      <rPr>
        <sz val="12"/>
        <color rgb="FF000000"/>
        <rFont val="Times New Roman"/>
        <charset val="134"/>
      </rPr>
      <t> </t>
    </r>
    <r>
      <rPr>
        <sz val="12"/>
        <color rgb="FF000000"/>
        <rFont val="仿宋"/>
        <charset val="134"/>
      </rPr>
      <t>97分（2分）
（8）硕士生英语</t>
    </r>
    <r>
      <rPr>
        <sz val="12"/>
        <color rgb="FF000000"/>
        <rFont val="Times New Roman"/>
        <charset val="134"/>
      </rPr>
      <t> </t>
    </r>
    <r>
      <rPr>
        <sz val="12"/>
        <color rgb="FF000000"/>
        <rFont val="仿宋"/>
        <charset val="134"/>
      </rPr>
      <t>98分（3分）
（9）中国特色社会主义理论与实践研究</t>
    </r>
    <r>
      <rPr>
        <sz val="12"/>
        <color rgb="FF000000"/>
        <rFont val="Times New Roman"/>
        <charset val="134"/>
      </rPr>
      <t> </t>
    </r>
    <r>
      <rPr>
        <sz val="12"/>
        <color rgb="FF000000"/>
        <rFont val="仿宋"/>
        <charset val="134"/>
      </rPr>
      <t>93分（2分）
（10）自然辩证法概论</t>
    </r>
    <r>
      <rPr>
        <sz val="12"/>
        <color rgb="FF000000"/>
        <rFont val="Times New Roman"/>
        <charset val="134"/>
      </rPr>
      <t> </t>
    </r>
    <r>
      <rPr>
        <sz val="12"/>
        <color rgb="FF000000"/>
        <rFont val="仿宋"/>
        <charset val="134"/>
      </rPr>
      <t>93分（1分）
绩点平均分：92.09  绩点*0.3=27.63</t>
    </r>
  </si>
  <si>
    <t>（1）食品学院第十七届综述大赛参与 0.2分
（2）2020年“丁颖杯”发明创意大赛参与 0.2分</t>
  </si>
  <si>
    <t xml:space="preserve">（1）食品学院第十七届综述大赛参与 0.2分
（2）2020年“丁颖杯”发明创意大赛参与 0.2分（3）食品生物技术大会缺席 -0.2分
</t>
  </si>
  <si>
    <t>（1）2021年5月9日 “心临其境”大学生心理素质拓展比赛海选参与 0.2分
（2）2021年4月18日 食品学院乒乓球赛参与 0.2分
（3）2021年5月21日 “心临其境”大学生心理素质拓展比赛决赛 团体二等奖 0.4分
（4）2021年3月9日 食品学院专业篮球赛选拔赛参与 0.2分</t>
  </si>
  <si>
    <t>（1）2021年5月9日 “心临其境”大学生心理素质拓展比赛海选参与 0.2分
（2）2021年4月18日 食品学院乒乓球赛参与 0.2分
（3）2021年5月21日 “心临其境”大学生心理素质拓展比赛决赛 团体二等奖 0.4分
（4）2021年3月9日 食品学院专业篮球赛选拔赛参与 0.2分</t>
  </si>
  <si>
    <t xml:space="preserve">
（1）2021年4月18日 食品学院乒乓球赛参与 0.2分
（2）2021年5月21日 “心临其境”大学生心理素质拓展比赛决赛 团体二等奖 0.4分
（3）2021年3月9日 食品学院专业篮球赛选拔赛参与 0.2分</t>
  </si>
  <si>
    <t xml:space="preserve">（1）“心临其境”参与分和获奖分不叠加，（2）食品生物技术大会缺席-0.2分
</t>
  </si>
  <si>
    <t>20硕士7班</t>
  </si>
  <si>
    <t xml:space="preserve">（1）红旗研究生会0.2分 （2）红旗团支部0.2分 （3）二星宿舍0.4分 （4）研会干事1分 （5）优秀干事1分 （6）给家长一封信0.1分（7）有效利用专利信息，持续提升专利质量-非学术讲座0.2分
</t>
  </si>
  <si>
    <r>
      <rPr>
        <sz val="12"/>
        <color indexed="8"/>
        <rFont val="仿宋"/>
        <charset val="134"/>
      </rPr>
      <t xml:space="preserve">（1）发酵工程85分 学分3 （2）食品微生物学食品专题83分 学分2 （3）工业微生物育种95 学分2 （4）食品包装进展专题92分 学分2（5）生物工程研究进展88分 学分3 （6）实验设计与数据分析93分 学分2 （7）工程伦理90 学分2 （8）硕士生英语97分 学分3 （9）中国特色社会主义理论与实践研究94分 学分2 </t>
    </r>
    <r>
      <rPr>
        <sz val="12"/>
        <color indexed="8"/>
        <rFont val="等线"/>
        <charset val="134"/>
      </rPr>
      <t> </t>
    </r>
    <r>
      <rPr>
        <sz val="12"/>
        <color indexed="8"/>
        <rFont val="仿宋"/>
        <charset val="134"/>
      </rPr>
      <t>（10）自然辩证法概论93分 学分1（11）生物工程综合实验91分 学分3分 [（85*3+83*2+95*2+92*2+88*3+93*2+90*2+97*3+94*2+93+91*3)/(3+2+2+2+3+2+2+3+2+1+3)]*0.3=27.24</t>
    </r>
  </si>
  <si>
    <t>（1）综述大赛参与分0.2分 （2）食品生物技术大会会议0.2分</t>
  </si>
  <si>
    <t>（1）食品学院院运会参与0.2分；（2）食品学院院运会方阵0.2分（3）食品学院院级篮球选拔赛0.2分</t>
  </si>
  <si>
    <t>熊厚盛</t>
  </si>
  <si>
    <t>（1）二星宿舍 0.4分 （2）五星红旗团支部 0.2分
（3）航天发展 0.2分 （4）食品大讲堂第七期 0.2分 
（5）食品大讲堂第九期 0.2分 （6）广东中衡山论坛 0.2分
（7）致家长的一封信 0.1分  （8）有效利用专利信息讲座 0.2分</t>
  </si>
  <si>
    <t>89.59*0.3=26.88</t>
  </si>
  <si>
    <r>
      <rPr>
        <sz val="12"/>
        <color theme="1"/>
        <rFont val="仿宋"/>
        <charset val="134"/>
      </rPr>
      <t xml:space="preserve">（1）天然产物化学 </t>
    </r>
    <r>
      <rPr>
        <sz val="12"/>
        <color theme="1"/>
        <rFont val="等线"/>
        <charset val="134"/>
      </rPr>
      <t> </t>
    </r>
    <r>
      <rPr>
        <sz val="12"/>
        <color theme="1"/>
        <rFont val="仿宋"/>
        <charset val="134"/>
      </rPr>
      <t>91</t>
    </r>
    <r>
      <rPr>
        <sz val="12"/>
        <color theme="1"/>
        <rFont val="等线"/>
        <charset val="134"/>
      </rPr>
      <t>  </t>
    </r>
    <r>
      <rPr>
        <sz val="12"/>
        <color theme="1"/>
        <rFont val="仿宋"/>
        <charset val="134"/>
      </rPr>
      <t xml:space="preserve"> 2
（2）食品加工过程模拟-优化-控制 </t>
    </r>
    <r>
      <rPr>
        <sz val="12"/>
        <color theme="1"/>
        <rFont val="等线"/>
        <charset val="134"/>
      </rPr>
      <t>  </t>
    </r>
    <r>
      <rPr>
        <sz val="12"/>
        <color theme="1"/>
        <rFont val="仿宋"/>
        <charset val="134"/>
      </rPr>
      <t>89</t>
    </r>
    <r>
      <rPr>
        <sz val="12"/>
        <color theme="1"/>
        <rFont val="等线"/>
        <charset val="134"/>
      </rPr>
      <t>  </t>
    </r>
    <r>
      <rPr>
        <sz val="12"/>
        <color theme="1"/>
        <rFont val="仿宋"/>
        <charset val="134"/>
      </rPr>
      <t xml:space="preserve"> 3
（3）研究生学习适应与发展 </t>
    </r>
    <r>
      <rPr>
        <sz val="12"/>
        <color theme="1"/>
        <rFont val="等线"/>
        <charset val="134"/>
      </rPr>
      <t>  </t>
    </r>
    <r>
      <rPr>
        <sz val="12"/>
        <color theme="1"/>
        <rFont val="仿宋"/>
        <charset val="134"/>
      </rPr>
      <t>89</t>
    </r>
    <r>
      <rPr>
        <sz val="12"/>
        <color theme="1"/>
        <rFont val="等线"/>
        <charset val="134"/>
      </rPr>
      <t>  </t>
    </r>
    <r>
      <rPr>
        <sz val="12"/>
        <color theme="1"/>
        <rFont val="仿宋"/>
        <charset val="134"/>
      </rPr>
      <t xml:space="preserve"> 2
（4）如何写好科研论文(MOOC)</t>
    </r>
    <r>
      <rPr>
        <sz val="12"/>
        <color theme="1"/>
        <rFont val="等线"/>
        <charset val="134"/>
      </rPr>
      <t>  </t>
    </r>
    <r>
      <rPr>
        <sz val="12"/>
        <color theme="1"/>
        <rFont val="仿宋"/>
        <charset val="134"/>
      </rPr>
      <t xml:space="preserve"> 92</t>
    </r>
    <r>
      <rPr>
        <sz val="12"/>
        <color theme="1"/>
        <rFont val="等线"/>
        <charset val="134"/>
      </rPr>
      <t>  </t>
    </r>
    <r>
      <rPr>
        <sz val="12"/>
        <color theme="1"/>
        <rFont val="仿宋"/>
        <charset val="134"/>
      </rPr>
      <t xml:space="preserve"> 2
（5）食品加工与贮运专题 </t>
    </r>
    <r>
      <rPr>
        <sz val="12"/>
        <color theme="1"/>
        <rFont val="等线"/>
        <charset val="134"/>
      </rPr>
      <t>  </t>
    </r>
    <r>
      <rPr>
        <sz val="12"/>
        <color theme="1"/>
        <rFont val="仿宋"/>
        <charset val="134"/>
      </rPr>
      <t>88</t>
    </r>
    <r>
      <rPr>
        <sz val="12"/>
        <color theme="1"/>
        <rFont val="等线"/>
        <charset val="134"/>
      </rPr>
      <t>  </t>
    </r>
    <r>
      <rPr>
        <sz val="12"/>
        <color theme="1"/>
        <rFont val="仿宋"/>
        <charset val="134"/>
      </rPr>
      <t xml:space="preserve"> 3
（6）试验设计与数据分析 </t>
    </r>
    <r>
      <rPr>
        <sz val="12"/>
        <color theme="1"/>
        <rFont val="等线"/>
        <charset val="134"/>
      </rPr>
      <t>  </t>
    </r>
    <r>
      <rPr>
        <sz val="12"/>
        <color theme="1"/>
        <rFont val="仿宋"/>
        <charset val="134"/>
      </rPr>
      <t>90</t>
    </r>
    <r>
      <rPr>
        <sz val="12"/>
        <color theme="1"/>
        <rFont val="等线"/>
        <charset val="134"/>
      </rPr>
      <t>  </t>
    </r>
    <r>
      <rPr>
        <sz val="12"/>
        <color theme="1"/>
        <rFont val="仿宋"/>
        <charset val="134"/>
      </rPr>
      <t xml:space="preserve"> 2
（7）工程伦理 </t>
    </r>
    <r>
      <rPr>
        <sz val="12"/>
        <color theme="1"/>
        <rFont val="等线"/>
        <charset val="134"/>
      </rPr>
      <t>  </t>
    </r>
    <r>
      <rPr>
        <sz val="12"/>
        <color theme="1"/>
        <rFont val="仿宋"/>
        <charset val="134"/>
      </rPr>
      <t>88</t>
    </r>
    <r>
      <rPr>
        <sz val="12"/>
        <color theme="1"/>
        <rFont val="等线"/>
        <charset val="134"/>
      </rPr>
      <t>  </t>
    </r>
    <r>
      <rPr>
        <sz val="12"/>
        <color theme="1"/>
        <rFont val="仿宋"/>
        <charset val="134"/>
      </rPr>
      <t xml:space="preserve"> 2
（8）硕士生英语 </t>
    </r>
    <r>
      <rPr>
        <sz val="12"/>
        <color theme="1"/>
        <rFont val="等线"/>
        <charset val="134"/>
      </rPr>
      <t>   </t>
    </r>
    <r>
      <rPr>
        <sz val="12"/>
        <color theme="1"/>
        <rFont val="仿宋"/>
        <charset val="134"/>
      </rPr>
      <t>90</t>
    </r>
    <r>
      <rPr>
        <sz val="12"/>
        <color theme="1"/>
        <rFont val="等线"/>
        <charset val="134"/>
      </rPr>
      <t>  </t>
    </r>
    <r>
      <rPr>
        <sz val="12"/>
        <color theme="1"/>
        <rFont val="仿宋"/>
        <charset val="134"/>
      </rPr>
      <t xml:space="preserve"> 3
（9）中国特色社会主义理论与实践研究 </t>
    </r>
    <r>
      <rPr>
        <sz val="12"/>
        <color theme="1"/>
        <rFont val="等线"/>
        <charset val="134"/>
      </rPr>
      <t>  </t>
    </r>
    <r>
      <rPr>
        <sz val="12"/>
        <color theme="1"/>
        <rFont val="仿宋"/>
        <charset val="134"/>
      </rPr>
      <t>90</t>
    </r>
    <r>
      <rPr>
        <sz val="12"/>
        <color theme="1"/>
        <rFont val="等线"/>
        <charset val="134"/>
      </rPr>
      <t>  </t>
    </r>
    <r>
      <rPr>
        <sz val="12"/>
        <color theme="1"/>
        <rFont val="仿宋"/>
        <charset val="134"/>
      </rPr>
      <t xml:space="preserve"> 2
（10）马克思主义与社会科学方法论 </t>
    </r>
    <r>
      <rPr>
        <sz val="12"/>
        <color theme="1"/>
        <rFont val="等线"/>
        <charset val="134"/>
      </rPr>
      <t>  </t>
    </r>
    <r>
      <rPr>
        <sz val="12"/>
        <color theme="1"/>
        <rFont val="仿宋"/>
        <charset val="134"/>
      </rPr>
      <t>90</t>
    </r>
    <r>
      <rPr>
        <sz val="12"/>
        <color theme="1"/>
        <rFont val="等线"/>
        <charset val="134"/>
      </rPr>
      <t>  </t>
    </r>
    <r>
      <rPr>
        <sz val="12"/>
        <color theme="1"/>
        <rFont val="仿宋"/>
        <charset val="134"/>
      </rPr>
      <t xml:space="preserve"> 1
（11）生物工程实验 </t>
    </r>
    <r>
      <rPr>
        <sz val="12"/>
        <color theme="1"/>
        <rFont val="等线"/>
        <charset val="134"/>
      </rPr>
      <t>  </t>
    </r>
    <r>
      <rPr>
        <sz val="12"/>
        <color theme="1"/>
        <rFont val="仿宋"/>
        <charset val="134"/>
      </rPr>
      <t>94</t>
    </r>
    <r>
      <rPr>
        <sz val="12"/>
        <color theme="1"/>
        <rFont val="等线"/>
        <charset val="134"/>
      </rPr>
      <t>  </t>
    </r>
    <r>
      <rPr>
        <sz val="12"/>
        <color theme="1"/>
        <rFont val="仿宋"/>
        <charset val="134"/>
      </rPr>
      <t xml:space="preserve"> 3</t>
    </r>
  </si>
  <si>
    <r>
      <rPr>
        <sz val="12"/>
        <color indexed="8"/>
        <rFont val="仿宋"/>
        <charset val="134"/>
      </rPr>
      <t>（1）</t>
    </r>
    <r>
      <rPr>
        <sz val="12"/>
        <color indexed="8"/>
        <rFont val="等线"/>
        <charset val="134"/>
      </rPr>
      <t xml:space="preserve">	</t>
    </r>
    <r>
      <rPr>
        <sz val="12"/>
        <color indexed="8"/>
        <rFont val="仿宋"/>
        <charset val="134"/>
      </rPr>
      <t>食品学院第十届综述大赛参与 0.2分 
（2）</t>
    </r>
    <r>
      <rPr>
        <sz val="12"/>
        <color indexed="8"/>
        <rFont val="等线"/>
        <charset val="134"/>
      </rPr>
      <t xml:space="preserve">	</t>
    </r>
    <r>
      <rPr>
        <sz val="12"/>
        <color indexed="8"/>
        <rFont val="仿宋"/>
        <charset val="134"/>
      </rPr>
      <t>食品生物技术大会会议 0.2分</t>
    </r>
  </si>
  <si>
    <r>
      <rPr>
        <sz val="12"/>
        <color indexed="8"/>
        <rFont val="仿宋"/>
        <charset val="134"/>
      </rPr>
      <t>（1）</t>
    </r>
    <r>
      <rPr>
        <sz val="12"/>
        <color indexed="8"/>
        <rFont val="等线"/>
        <charset val="134"/>
      </rPr>
      <t xml:space="preserve">	</t>
    </r>
    <r>
      <rPr>
        <sz val="12"/>
        <color indexed="8"/>
        <rFont val="仿宋"/>
        <charset val="134"/>
      </rPr>
      <t>食品学院第十届综述大赛参与 0.2分 
（2）</t>
    </r>
    <r>
      <rPr>
        <sz val="12"/>
        <color indexed="8"/>
        <rFont val="等线"/>
        <charset val="134"/>
      </rPr>
      <t xml:space="preserve">	</t>
    </r>
    <r>
      <rPr>
        <sz val="12"/>
        <color indexed="8"/>
        <rFont val="仿宋"/>
        <charset val="134"/>
      </rPr>
      <t>食品生物技术大会会议 0.2分（3）2020丁颖杯发明创意大赛0.2（4）第三十届实验技能创新大赛0.2</t>
    </r>
  </si>
  <si>
    <r>
      <rPr>
        <sz val="12"/>
        <color indexed="8"/>
        <rFont val="仿宋"/>
        <charset val="134"/>
      </rPr>
      <t>（1）</t>
    </r>
    <r>
      <rPr>
        <sz val="12"/>
        <color indexed="8"/>
        <rFont val="等线"/>
        <charset val="134"/>
      </rPr>
      <t xml:space="preserve">	</t>
    </r>
    <r>
      <rPr>
        <sz val="12"/>
        <color indexed="8"/>
        <rFont val="仿宋"/>
        <charset val="134"/>
      </rPr>
      <t>食品学院第27届田径运动会方阵参与人  0.2分 
（2）</t>
    </r>
    <r>
      <rPr>
        <sz val="12"/>
        <color indexed="8"/>
        <rFont val="等线"/>
        <charset val="134"/>
      </rPr>
      <t xml:space="preserve">	</t>
    </r>
    <r>
      <rPr>
        <sz val="12"/>
        <color indexed="8"/>
        <rFont val="仿宋"/>
        <charset val="134"/>
      </rPr>
      <t>2020年“丁颖杯”发明创意大赛 0.2分
（3）</t>
    </r>
    <r>
      <rPr>
        <sz val="12"/>
        <color indexed="8"/>
        <rFont val="等线"/>
        <charset val="134"/>
      </rPr>
      <t xml:space="preserve">	</t>
    </r>
    <r>
      <rPr>
        <sz val="12"/>
        <color indexed="8"/>
        <rFont val="仿宋"/>
        <charset val="134"/>
      </rPr>
      <t>第十三届实验技能创新大赛 0.2分</t>
    </r>
  </si>
  <si>
    <t>（1） 食品学院第27届田径运动会方阵参与人  0.2分</t>
  </si>
  <si>
    <t>学习成绩修改</t>
  </si>
  <si>
    <t>20硕士五班</t>
  </si>
  <si>
    <t>冯海钰</t>
  </si>
  <si>
    <r>
      <rPr>
        <sz val="12"/>
        <color rgb="FF000000"/>
        <rFont val="仿宋"/>
        <charset val="134"/>
      </rPr>
      <t>（1）先进团支部 0.2分 
（2）四星宿舍 小五山119</t>
    </r>
    <r>
      <rPr>
        <sz val="12"/>
        <color rgb="FF000000"/>
        <rFont val="等线"/>
        <charset val="134"/>
      </rPr>
      <t> </t>
    </r>
    <r>
      <rPr>
        <sz val="12"/>
        <color rgb="FF000000"/>
        <rFont val="仿宋"/>
        <charset val="134"/>
      </rPr>
      <t xml:space="preserve"> 0.8分 
（3）研究生会干事 1分 
（4）致家长一封信 0.1分</t>
    </r>
  </si>
  <si>
    <r>
      <rPr>
        <sz val="12"/>
        <color rgb="FFFF0000"/>
        <rFont val="仿宋"/>
        <charset val="134"/>
      </rPr>
      <t>（1）先进团支部 0.2分 
（2）四星宿舍 小五山119</t>
    </r>
    <r>
      <rPr>
        <sz val="12"/>
        <color rgb="FFFF0000"/>
        <rFont val="等线"/>
        <charset val="134"/>
      </rPr>
      <t> </t>
    </r>
    <r>
      <rPr>
        <sz val="12"/>
        <color rgb="FFFF0000"/>
        <rFont val="仿宋"/>
        <charset val="134"/>
      </rPr>
      <t xml:space="preserve"> 0.8分 
（3）研究生会干事 1分 
（4）致家长一封信 0.1分（5）参加第十期广东中衡山论坛——“教师发展及学科建设” 0.2
（6）参加第六期食品大讲堂 0.2</t>
    </r>
  </si>
  <si>
    <t>（1）现代仪器分析方法与原理 3学分 96分
（2）科学研究方法与论文写作 2学分 99分
（3）高级生物化学研究技术 3学分 92分
（4）酶工程实验技术 2学分 92分
（5）自然辩证法概论 1学分 93分
（6）生物工程研究进展 3学分 88分
（7）生物工程综合实验 3学分 92分
（8）工程伦理 2学分 88分
（9）硕士生英语 3学分 87分
（10）中国特色社会主义理论与实践研究 2学分 90分
（11）实验设计与数据分析 2学分 96分
绩点平均分：91.85   
绩点平均分*0.3：27.55</t>
  </si>
  <si>
    <t>（1）参加第二届食品生物技术大会会议 0.2
（2）参加第十期广东中衡山论坛——“教师发展及学科建设” 0.2
（3）参加第六期食品大讲堂 0.2
（4）食品学院第十届综述大赛参与 0.2分</t>
  </si>
  <si>
    <t>（1）参加第二届食品生物技术大会会议 0.2
（2）食品学院第十届综述大赛参与 0.2分</t>
  </si>
  <si>
    <r>
      <rPr>
        <sz val="12"/>
        <color rgb="FF000000"/>
        <rFont val="仿宋"/>
        <charset val="134"/>
      </rPr>
      <t>（1）参与食品学院第27届田径运动会方阵</t>
    </r>
    <r>
      <rPr>
        <sz val="12"/>
        <color rgb="FF000000"/>
        <rFont val="等线"/>
        <charset val="134"/>
      </rPr>
      <t> </t>
    </r>
    <r>
      <rPr>
        <sz val="12"/>
        <color rgb="FF000000"/>
        <rFont val="仿宋"/>
        <charset val="134"/>
      </rPr>
      <t xml:space="preserve"> 0.2分；</t>
    </r>
  </si>
  <si>
    <t>非学术分加到学术分上</t>
  </si>
  <si>
    <t>张昱格</t>
  </si>
  <si>
    <t>1.致家长一封信0.1分
2.国际形势与中国航天发展非学术讲座0.2分
3.先进团支部2020级硕士5班团员0.2分
4.四星宿舍   小五山2-212    0.8分</t>
  </si>
  <si>
    <t xml:space="preserve">1）高级食品化学：88分（学分：2）（2）食品加工过程模拟-优化-控制：93分（学分：3分）（3）食品与健康级保健食品开发趋势专题：92分（学分：2分）（4)信息检索与文献写作:93分（学分：1分）（5）食品加工与贮运专题：88分（学分：3分）（6）食品质量安全控制与案例分析：89分（学分：3分）（7）现代农业创新与乡村振兴战略：97分（学分：2分）（8）硕士生英语：87分（学分：3分)（9）中国特色社会主义理论与实践研究：88分（学分：2分）（10）自然辩证法概论：91分（学分：1分）学习成绩得分：绩点平均分*0.3＝90.227*0.3＝27.07分
</t>
  </si>
  <si>
    <t>1.食品学院第十届综述大赛参与0.2分
2.生物技术大会学术讲座0.2分</t>
  </si>
  <si>
    <t>1.食品学院第27届田径运动会女子800米参赛0.2分
2.食品学院2020年院运动会方针0.2分</t>
  </si>
  <si>
    <t>1.食品学院第27届田径运动会女子800米参赛0.2分
2.食品学院2020年院运动会方阵0.2分</t>
  </si>
  <si>
    <t>陈重光</t>
  </si>
  <si>
    <t>（1）先进团支部2020级硕士5班团员 0.2分 
（2）二星宿舍 小五山03121  0.4分 
（3）致家长的一封信0.1分
（4）有效利用专利信息，持续提升专利质量讲座0.2</t>
  </si>
  <si>
    <t>（3）参加第六期食品大讲堂 0.2</t>
  </si>
  <si>
    <r>
      <rPr>
        <sz val="12"/>
        <color rgb="FF000000"/>
        <rFont val="仿宋"/>
        <charset val="134"/>
      </rPr>
      <t>(1)食品加工过程模拟-优化-控制93*3=279
(2)食品质量安全检测新技术进展</t>
    </r>
    <r>
      <rPr>
        <sz val="12"/>
        <color rgb="FF000000"/>
        <rFont val="Arial"/>
        <charset val="134"/>
      </rPr>
      <t xml:space="preserve">	</t>
    </r>
    <r>
      <rPr>
        <sz val="12"/>
        <color rgb="FF000000"/>
        <rFont val="仿宋"/>
        <charset val="134"/>
      </rPr>
      <t>87*2=174
(3)食品加工新技术研究与新产品研发专题80*2=160</t>
    </r>
    <r>
      <rPr>
        <sz val="12"/>
        <color rgb="FF000000"/>
        <rFont val="Arial"/>
        <charset val="134"/>
      </rPr>
      <t xml:space="preserve">	</t>
    </r>
    <r>
      <rPr>
        <sz val="12"/>
        <color rgb="FF000000"/>
        <rFont val="仿宋"/>
        <charset val="134"/>
      </rPr>
      <t xml:space="preserve">
(4)食品工业新技术设备92*2=184
(5)高级食品化学88*2=176
(6)食品加工与贮运专题88*3=264
(7)试验设计与数据分析89*2=178
(8)工程伦理87*2=174
(9)硕士生英语</t>
    </r>
    <r>
      <rPr>
        <sz val="12"/>
        <color rgb="FF000000"/>
        <rFont val="Arial"/>
        <charset val="134"/>
      </rPr>
      <t xml:space="preserve">	</t>
    </r>
    <r>
      <rPr>
        <sz val="12"/>
        <color rgb="FF000000"/>
        <rFont val="仿宋"/>
        <charset val="134"/>
      </rPr>
      <t>90*3=270
(10)中国特色社会主义理论与实践研究88*2=176
(11)马克思主义与社会科学方法论88*1=88
（279+174+160+184+176+264+178+174+270+176+88）/（3+2+2+2+2+3+2+2+3+2+1）=88.45
88.45*0.3=26.54分</t>
    </r>
  </si>
  <si>
    <t>（1）食品学院第十届综述大赛参与 0.2分
（2）2020年第十三届实验技能创新大赛0.2分
（3）2020年第五期食品大讲堂0.2分</t>
  </si>
  <si>
    <t xml:space="preserve">（1）食品学院第十届综述大赛参与 0.2分
（2）2020年第十三届实验技能创新大赛0.2分
</t>
  </si>
  <si>
    <t>（1）食品学院2020院运会方阵  0.2分； 
（2）食品学院2020院运会男子100米参赛0.2分
（3）食品学院2020年足球队队员选拔  0.2分
（4）食品学院2021乒乓球赛参赛0.2分</t>
  </si>
  <si>
    <t>“2020年第五期食品大讲堂0.2分”非学术分加到学术分上</t>
  </si>
  <si>
    <t>3班</t>
  </si>
  <si>
    <t>3.8分</t>
  </si>
  <si>
    <t>院级道德之星 1分 五星宿舍  1分校艺术团话剧社队员 1分职场沙龙主题之破疫新生力量 0.2分造血干细胞知识讲座 0.2分第八期食品大讲堂 0.2分第五期食品大讲堂 0.2分</t>
  </si>
  <si>
    <t>3.9分</t>
  </si>
  <si>
    <t>院级道德之星 1分 五星宿舍  1分校艺术团话剧社队员 1分职场沙龙主题之破疫新生力量 0.2分造血干细胞知识讲座 0.2分第八期食品大讲堂 0.2分第五期食品大讲堂 0.2分致家长的一封信 0.1分</t>
  </si>
  <si>
    <t>院级道德之星 1分 
五星宿舍  1分
校艺术团话剧社队员 1分
高质量专利培育讲座 0.2分
职场沙龙主题之破疫新生力量 0.2分
造血干细胞知识讲座 0.2分
第八期食品大讲堂 0.2分
第五期食品大讲堂 0.2分
致家长的一封信 0.1分</t>
  </si>
  <si>
    <t>26.6分</t>
  </si>
  <si>
    <t>发酵工程 84分（学分：3）高级食品化学87分（学分：2）智能制造与食品加工87分（学分：1）信息检索与文献写作93分（学分：1）如何写好科研论文（MOOC）87分（学分：2）食品加工与贮运专题91分（学分：3）食品质量安全控制与事例分析88分（学分：3）现代农业创新与乡村振兴战略89分（学分：2）硕士英语90分（学分：3）中国特色社会主义理论与实践研究90分（学分：2）自然辨证论94分（学分：1）</t>
  </si>
  <si>
    <t>2.2分</t>
  </si>
  <si>
    <t>综述大赛0.2分 食品生物技术大会0.2分广东省分析测试协会 0.2分高质量专利培育讲座 0.2分十三届实验技能创新大赛 0.2分2020食药科普创造营——安安校园行 0.2分李锦记 0.2分天食杯 0.2分安全知识竞赛 0.2分代餐粉比赛 0.2分互联网＋创新创业比赛 0.2分</t>
  </si>
  <si>
    <t>综述大赛0.2分 食品生物技术大会0.2分广东省分析测试协会 0.2分高质量专利培育讲座 0.2分十三届实验技能创新大赛 0.2分2020食药科普创造营——安安校园行 0.1分李锦记 0.2分天食杯 0.2分安全知识竞赛 0.2分代餐粉比赛 0.2分互联网＋创新创业比赛 0.2分</t>
  </si>
  <si>
    <t>综述大赛0.2分 食品生物技术大会0.2分十三届实验技能创新大赛 0.2分2020食药科普创造营——安安校园行 0.1分李锦记 0.2分天食杯 0.2分安全知识竞赛 0.2分代餐粉比赛 0.2分互联网＋创新创业比赛 0.2分</t>
  </si>
  <si>
    <t>食品学院院运会参与800米  0.2分乒乓球比赛 0.2分居家定向越野 0.2分名企行 0.2分心理知识竞赛 0.1分学习总书记讲话精神的演讲比赛 0.2分关于卢永根先生的演讲比赛 0.2分运动会方阵  0.2分校级征文比赛 0.1分</t>
  </si>
  <si>
    <t>食品学院院运会参与800米  0.2分乒乓球比赛 0.2分迷你马拉松比赛 0.2分居家定向越野 0.2分名企行 0.2分心理知识竞赛 0.1分学习总书记讲话精神的演讲比赛 0.2分运动会方阵  0.2分元旦晚会0.2分</t>
  </si>
  <si>
    <t>食品学院院运会参与800米  0.2分乒乓球比赛 0.2分食品安全科普行（社会实践） 0.5，居家定向越野 0.2分，名企行 0.2分，心理知识竞赛 0.1分，学习总书记讲话精神的演讲比赛 0.1分，运动会方阵  0.2分，元旦晚会0.2分 ，学典型榜样主题演讲比赛，+0.,1</t>
  </si>
  <si>
    <t>35.3分</t>
  </si>
  <si>
    <t>陈倩</t>
  </si>
  <si>
    <t>（1）院研会优秀干事1分 （2）一星宿舍 0.2分 （3）20级硕士3班宣传委员1分 （4）情绪调节与压力管理讲座 0.2分 （5）致家长的一封信 0.1分（6）红旗研究生会 0.2分</t>
  </si>
  <si>
    <t>绩点平均分：93.14 绩点平均分*0.3=27.94</t>
  </si>
  <si>
    <t>（1）食品学院第十届综述大赛参与 0.2分；（2）百颐年杯参与 0.2分；（3）第二届全国食品生物技术大会会议 0.2分</t>
  </si>
  <si>
    <t>（1）食品学院第十届综述大赛参与 0.2分；（2）第二届全国食品生物技术大会会议 0.2分（百颐年杯参与 0.2分没有证明材料，需要补交）</t>
  </si>
  <si>
    <r>
      <rPr>
        <sz val="12"/>
        <rFont val="仿宋"/>
        <charset val="134"/>
      </rPr>
      <t>（1）食品学院第十届综述大赛参与 0.2分；</t>
    </r>
    <r>
      <rPr>
        <sz val="12"/>
        <color rgb="FFFF0000"/>
        <rFont val="仿宋"/>
        <charset val="134"/>
      </rPr>
      <t>（2）百颐年杯参与 0.2分（证明材料没有补交）</t>
    </r>
    <r>
      <rPr>
        <sz val="12"/>
        <rFont val="仿宋"/>
        <charset val="134"/>
      </rPr>
      <t>；（3）第二届全国食品生物技术大会会议 0.2分</t>
    </r>
  </si>
  <si>
    <t>（1）食品学院院运会方镇队员  0.2分； （2）院乒乓球选拔赛 0.2分；（3）食品学院院运会200米参与 0.2分（4）广东省马拉松优秀志愿者 0.2分</t>
  </si>
  <si>
    <t>（1）食品学院院运会方镇队员  0.2分； （2）院乒乓球选拔赛 0.2分；（3）食品学院院运会200米参与 0.2分（广东省马拉松优秀志愿者 不加分）</t>
  </si>
  <si>
    <r>
      <rPr>
        <sz val="12"/>
        <rFont val="仿宋"/>
        <charset val="134"/>
      </rPr>
      <t>（1）食品学院院运会方镇队员  0.2分； （2）院乒乓球选拔赛 0.2分；（3）食品学院院运会200米参与 0.2分（</t>
    </r>
    <r>
      <rPr>
        <sz val="12"/>
        <color rgb="FFFF0000"/>
        <rFont val="仿宋"/>
        <charset val="134"/>
      </rPr>
      <t>4）广东省马拉松优秀志愿者 0.2分</t>
    </r>
  </si>
  <si>
    <t>百颐年杯参与 0.2分没有证明材料，需要补交、广东省马拉松优秀志愿者不加分</t>
  </si>
  <si>
    <t>安苗青</t>
  </si>
  <si>
    <t>（1）非学术讲座0.2分
（2）四星宿舍0.8分
（3）研究生会干事1分
（4）红旗研究生会0.2分</t>
  </si>
  <si>
    <r>
      <rPr>
        <sz val="12"/>
        <rFont val="仿宋"/>
        <charset val="134"/>
      </rPr>
      <t xml:space="preserve">（1）非学术讲座0.2分
（2）四星宿舍0.8分
（3）研究生会干事1分
（4）红旗研究生会0.2分   </t>
    </r>
    <r>
      <rPr>
        <sz val="12"/>
        <color rgb="FFFF0000"/>
        <rFont val="仿宋"/>
        <charset val="134"/>
      </rPr>
      <t>2020年6月4日《致家长的一封信》活动0.1</t>
    </r>
  </si>
  <si>
    <r>
      <rPr>
        <sz val="12"/>
        <rFont val="仿宋"/>
        <charset val="134"/>
      </rPr>
      <t xml:space="preserve">（1）非学术讲座0.2分
（2）四星宿舍0.8分
（3）研究生会干事1分
（4）红旗研究生会0.2分   
</t>
    </r>
    <r>
      <rPr>
        <sz val="12"/>
        <color rgb="FFFF0000"/>
        <rFont val="仿宋"/>
        <charset val="134"/>
      </rPr>
      <t>2020年6月4日《致家长的一封信》活动0.1</t>
    </r>
  </si>
  <si>
    <t>30分</t>
  </si>
  <si>
    <t>1.动物微生态与肠道免疫 95，学分2分；
2.天然产物化学 92，学分2分；
3.信息检索与文献写作93，学分1分；
4.现代仪器分析方法与原理81，学分3分；
5.现代农业创新与乡村振兴战略98，学分2分；
6.食品加工与贮运专题88，学分3分；
7.食品质量安全控制与案例分析87，学分3分；
8.硕士英语91，学分3分；
9.中国特色社会主义理论与实践研究90，学分2分；
10.自然辩证法概论93，学分1分.
绩点平均分90.05
学习成绩27.02</t>
  </si>
  <si>
    <t>（1）综述大赛</t>
  </si>
  <si>
    <t>（1）2021年4月18日参加学院乒乓球赛
（2）2021年4月18日趣味运动会参加者
（3）2020年6月4日《致家长的一封信》活动
2020年秋季运动会方阵</t>
  </si>
  <si>
    <t>（1）2021年4月18日参加学院乒乓球赛
（2）2021年4月18日趣味运动会参加者
（3）2020年6月4日《致家长的一封信》活动（德育加分，不算在这里）
2020年秋季运动会方阵</t>
  </si>
  <si>
    <r>
      <rPr>
        <sz val="12"/>
        <rFont val="仿宋"/>
        <charset val="134"/>
      </rPr>
      <t xml:space="preserve">（1）2021年4月18日参加学院乒乓球赛
（2）2021年4月18日趣味运动会参加者
</t>
    </r>
    <r>
      <rPr>
        <sz val="12"/>
        <color rgb="FFFF0000"/>
        <rFont val="仿宋"/>
        <charset val="134"/>
      </rPr>
      <t>（3）2020年6月4日《致家长的一封信》活动（不算）</t>
    </r>
    <r>
      <rPr>
        <sz val="12"/>
        <rFont val="仿宋"/>
        <charset val="134"/>
      </rPr>
      <t xml:space="preserve">
2020年秋季运动会方阵</t>
    </r>
  </si>
  <si>
    <t>郭燕琼</t>
  </si>
  <si>
    <t>（1）参加学术讲座：第二届全国食品生物技术大会0.2分
（2）参加第十期广东中衡山论坛--“教师发展与学科建设”高端论坛0.2分
（3）参加华南农业大学“致家长一封信”活动 0.1分
（4）三星宿舍小五山2-226 0.6分</t>
  </si>
  <si>
    <t>课程名称 学分 综合成绩
食品科学与工程文献综述与专题讨论 2 89
现代知识产权与保护 1 83
高等有机化学 2 92
实验动物学 2 86
如何写好科研论文(MOOC) 2 93
食品加工与贮运专题 3 91
食品质量安全控制与案例分析 3 90
现代农业创新与乡村振兴战略 2 97
硕士生英语 3 90
中国特色社会主义理论与实践研究 2 89
马克思主义与社会科学方法论 1 90</t>
  </si>
  <si>
    <t>5班</t>
  </si>
  <si>
    <t>邓晶</t>
  </si>
  <si>
    <t>1.二星宿舍 +0.4分
2.第二期学期青年大学习“先进团支部” +0.2分
3.“致家长一封信”活动参与 +0.1分</t>
  </si>
  <si>
    <t>1.发酵工程：89分（学分：3）
2.食品微生物学进展专题：85分（学分：2）
3.工业微生物育种：94分（学分：2）
4.如何写好科研论文（MOOC）：89分（学分：2）
5.食品加工与贮运专题：88分（学分：3）
6.生物工程综合实验：97分（学分：3）
7.试验设计与数据分析：86分（学分：2分）
8.工程伦理：87分（学分：2）
9.硕士生英语：98分（学分：3）
10.中国特色社会主义理论与实践研究：90分（学分：2）
11.自然辩证法概论：93分（学分：1）</t>
  </si>
  <si>
    <t>1.食品学院第十届综述大赛参与 +0.2分
2.第二届“百颐年杯”大学生营养代餐粉研发创新大赛省级二等奖+1.5分
3.2020年“丁颖杯”广东课外学术科技竞赛校内选拔赛获校级二等奖+0.5分
4.2021年华南农业大学“创客杯”大学生创新创业打算获校级银奖+1分
5.第十六届“挑战杯”广东大学生课外学术科技作品竞赛获三等奖+1分
6.参与第七届中国国际“互联网+”大学生创新创业大赛报名（负责人）+0.5分
7.生物科技大会参与 +0.2分
8.“学四史、守初心、担使命”征文活动 +0.2分</t>
  </si>
  <si>
    <t>1.食品学院第十届综述大赛参与 +0.2分
2.第二届“百颐年杯”大学生营养代餐粉研发创新大赛省级二等奖+1.5分
3.2020年“丁颖杯”广东课外学术科技竞赛校内选拔赛获校级二等奖+0.5分
4.2021年华南农业大学“创客杯”大学生创新创业打算获校级银奖+1分
5.第十六届“挑战杯”广东大学生课外学术科技作品竞赛获三等奖+1分
7.生物科技大会参与 +0.2分
8.“学四史、守初心、担使命”征文活动 +0.2分</t>
  </si>
  <si>
    <t>1.食品学院第十届综述大赛参与 +0.2分
2.第二届“百颐年杯”大学生营养代餐粉研发创新大赛省级二等奖+0.5分（校级奖）
3.2020年“丁颖杯”广东课外学术科技竞赛校内选拔赛获校级二等奖+0.5分
4.2021年华南农业大学“创客杯”大学生创新创业打算获校级银奖+1分
5.第十六届“挑战杯”广东大学生课外学术科技作品竞赛获三等奖+1分
6.参与第七届中国国际“互联网+”大学生创新创业大赛报名+0.1分
7.生物科技大会参与 +0.2分
8.“学四史、守初心、担使命”征文活动 +0.2分</t>
  </si>
  <si>
    <t>1.食品学院院运会参与 +0.2分
2.乒乓球赛参与 +0.2分
3.“社协电动车安全知识竞赛”初赛参与 +0.1分
4.食品学院演讲比赛获院级一等奖 +1分
5.2020年运动会20级硕士5班方阵队参与 +0.2分
6.“学总书记讲话精神，做新时代有为青年”主题比赛获校级二等奖+0.75分</t>
  </si>
  <si>
    <t>食品加工于安全</t>
  </si>
  <si>
    <t>左丽娜</t>
  </si>
  <si>
    <t xml:space="preserve">（1）三星宿舍0.6分；（2）非学术讲座 0.2分；	
（3）优秀团支部 0.2分；	
（4）致家长一封信 0.1分；	
（5）心理素质拓展参与 0.2分；	
（6）趣味运动会团体第二名 0.4分。	</t>
  </si>
  <si>
    <t xml:space="preserve">（1）三星宿舍0.6分；（2）非学术讲座 0.2分；	
（3）优秀团支部 0.2分；	
（4）致家长一封信 0.1分；	
（5）趣味运动会团体第二名 0.4分。	</t>
  </si>
  <si>
    <t xml:space="preserve">（1）三星宿舍0.6分；（2）非学术讲座 0.2分；	
（3）优秀团支部 0.2分；	
（4）致家长一封信 0.1分；	
（5）趣味运动会团体第二名 0.4分。	（6）心理素质拓展参与 0.1分； </t>
  </si>
  <si>
    <t xml:space="preserve">3学分：
（1）硕士生英语-98
（2）食品加工与储运专题-93
（3）食品质量安全控制与案例分析-91
（4）发酵工程-84
2学分：
（5）高级食品化学-97
（6）现代农业创新与乡村振兴战略-97
（7）中国特色社会主义理论与实践研究-92
（8）食品质量安全检测新技术-85
1学分：
（9）自然辩证法-93
（10）智能制造与食品加工-92
</t>
  </si>
  <si>
    <t xml:space="preserve">（1）食品学院综述大赛参与 0.2分；
（2）参加学术讲座 0.2分；
（3）“丁颖杯” 0.2分。
</t>
  </si>
  <si>
    <t xml:space="preserve">（1）食品学院院运会铅球第五 0.6分；
（2）参加2020食品学院硕士篮球选拔赛 0.2分；
（3）华南农业大学研究生篮球赛第一名 1.8分；
（4）参加食品学院专业篮球赛选拔赛 0.2分；
（5）食品学院专业篮球赛第二名 0.75分 ；
（6）参加“全国食品安全知识”宣传活动 0.15分；
（7）参加“光盘行动“宣传活动 0.15分；
（8）“生命时报”发表文章 2分
</t>
  </si>
  <si>
    <t xml:space="preserve">（1）食品学院院运会铅球第五 0.6分
（2）参加2020食品学院硕士篮球选拔赛 0.2
（4）参加食品学院专业篮球赛选拔赛 0.2分
（5）食品学院专业篮球赛第二名 0.75分
（6）参加“全国食品安全知识”宣传活动 0.15分
（7）参加“光盘行动“宣传活动 0.15分
</t>
  </si>
  <si>
    <t xml:space="preserve">（1）食品学院院运会铅球第五 0.6分
（2）参加2020食品学院硕士篮球选拔赛 0.2
（4）参加食品学院专业篮球赛选拔赛 0.2分
（5）食品学院专业篮球赛第二名 0.75分
（6）参加“全国食品安全知识”宣传活动 0.15分
（7）参加“光盘行动“宣传活动 0.15分
（8）华南农业大学研究生篮球赛第一名 1.8分
</t>
  </si>
  <si>
    <t>陈扬</t>
  </si>
  <si>
    <t xml:space="preserve">（1）2020.10.26学校航天讲座0.2分
（2）班级先进团支部0.2分
（3）二星宿舍0.4分
（4）20级食品5班宣传委员1分
（5）致家长一封信活动证明0.1分
</t>
  </si>
  <si>
    <t xml:space="preserve">（1）2020.10.26学校航天讲座0.20
（2）班级先进团支部0.20
（3）二星宿舍0.40
（4）20级食品5班宣传委员10
（5）致家长一封信活动证明0.10
</t>
  </si>
  <si>
    <t>食品科学与工程文献综述与专题讨论分数90学分2；食品与健康及保健食品开发趋势专题分数95学分2:；智能制造与食品加工分数88学分1；食品加工新技术研究与新产品研发专题分数90学分2；发酵工程分数85学分3；高级食品化学分数90学分2；食品加工与贮运专题分数92学分3；试验设计与数据分析分数88学分2；工程伦理分数88学分2；硕士生英语分数92学分3；中国特色社会主义理论与实践研究分数89学分2；自然辩证法概论分数94学分1                                 绩点平均分：89.96                                             学习成绩：26.99</t>
  </si>
  <si>
    <r>
      <rPr>
        <sz val="12"/>
        <color rgb="FF000000"/>
        <rFont val="仿宋"/>
        <charset val="134"/>
      </rPr>
      <t>（1）</t>
    </r>
    <r>
      <rPr>
        <sz val="12"/>
        <color rgb="FF000000"/>
        <rFont val="Arial"/>
        <charset val="134"/>
      </rPr>
      <t xml:space="preserve">	</t>
    </r>
    <r>
      <rPr>
        <sz val="12"/>
        <color rgb="FF000000"/>
        <rFont val="仿宋"/>
        <charset val="134"/>
      </rPr>
      <t>安安网校园行三等奖 0.35分
（2）</t>
    </r>
    <r>
      <rPr>
        <sz val="12"/>
        <color rgb="FF000000"/>
        <rFont val="Arial"/>
        <charset val="134"/>
      </rPr>
      <t xml:space="preserve">	</t>
    </r>
    <r>
      <rPr>
        <sz val="12"/>
        <color rgb="FF000000"/>
        <rFont val="仿宋"/>
        <charset val="134"/>
      </rPr>
      <t>丁颖杯 0.2分
（3）</t>
    </r>
    <r>
      <rPr>
        <sz val="12"/>
        <color rgb="FF000000"/>
        <rFont val="Arial"/>
        <charset val="134"/>
      </rPr>
      <t xml:space="preserve">	</t>
    </r>
    <r>
      <rPr>
        <sz val="12"/>
        <color rgb="FF000000"/>
        <rFont val="仿宋"/>
        <charset val="134"/>
      </rPr>
      <t>实验技能创新大赛0.2分
（4）</t>
    </r>
    <r>
      <rPr>
        <sz val="12"/>
        <color rgb="FF000000"/>
        <rFont val="Arial"/>
        <charset val="134"/>
      </rPr>
      <t xml:space="preserve">	</t>
    </r>
    <r>
      <rPr>
        <sz val="12"/>
        <color rgb="FF000000"/>
        <rFont val="仿宋"/>
        <charset val="134"/>
      </rPr>
      <t>食品学院第十届综述大赛参与 0.2分
（5）</t>
    </r>
    <r>
      <rPr>
        <sz val="12"/>
        <color rgb="FF000000"/>
        <rFont val="Arial"/>
        <charset val="134"/>
      </rPr>
      <t xml:space="preserve">	</t>
    </r>
    <r>
      <rPr>
        <sz val="12"/>
        <color rgb="FF000000"/>
        <rFont val="仿宋"/>
        <charset val="134"/>
      </rPr>
      <t>食品生物技术大会会议，学术讲座0.2分
（6）</t>
    </r>
    <r>
      <rPr>
        <sz val="12"/>
        <color rgb="FF000000"/>
        <rFont val="Arial"/>
        <charset val="134"/>
      </rPr>
      <t xml:space="preserve">	</t>
    </r>
    <r>
      <rPr>
        <sz val="12"/>
        <color rgb="FF000000"/>
        <rFont val="仿宋"/>
        <charset val="134"/>
      </rPr>
      <t>四史征文比赛参与分0.2分
（7）</t>
    </r>
    <r>
      <rPr>
        <sz val="12"/>
        <color rgb="FF000000"/>
        <rFont val="Arial"/>
        <charset val="134"/>
      </rPr>
      <t xml:space="preserve">	</t>
    </r>
    <r>
      <rPr>
        <sz val="12"/>
        <color rgb="FF000000"/>
        <rFont val="仿宋"/>
        <charset val="134"/>
      </rPr>
      <t>食品大讲堂第六期 0.2分
（8）</t>
    </r>
    <r>
      <rPr>
        <sz val="12"/>
        <color rgb="FF000000"/>
        <rFont val="Arial"/>
        <charset val="134"/>
      </rPr>
      <t xml:space="preserve">	</t>
    </r>
    <r>
      <rPr>
        <sz val="12"/>
        <color rgb="FF000000"/>
        <rFont val="仿宋"/>
        <charset val="134"/>
      </rPr>
      <t>食品大讲堂第七期 0.2分</t>
    </r>
  </si>
  <si>
    <r>
      <rPr>
        <sz val="12"/>
        <color theme="1"/>
        <rFont val="仿宋"/>
        <charset val="134"/>
      </rPr>
      <t>（1）</t>
    </r>
    <r>
      <rPr>
        <sz val="12"/>
        <color theme="1"/>
        <rFont val="Arial"/>
        <charset val="134"/>
      </rPr>
      <t xml:space="preserve">	</t>
    </r>
    <r>
      <rPr>
        <sz val="12"/>
        <color theme="1"/>
        <rFont val="仿宋"/>
        <charset val="134"/>
      </rPr>
      <t>安安网校园行三等奖 0.35分
（2）</t>
    </r>
    <r>
      <rPr>
        <sz val="12"/>
        <color theme="1"/>
        <rFont val="Arial"/>
        <charset val="134"/>
      </rPr>
      <t xml:space="preserve">	</t>
    </r>
    <r>
      <rPr>
        <sz val="12"/>
        <color theme="1"/>
        <rFont val="仿宋"/>
        <charset val="134"/>
      </rPr>
      <t>丁颖杯 0.2分
（3）</t>
    </r>
    <r>
      <rPr>
        <sz val="12"/>
        <color theme="1"/>
        <rFont val="Arial"/>
        <charset val="134"/>
      </rPr>
      <t xml:space="preserve">	</t>
    </r>
    <r>
      <rPr>
        <sz val="12"/>
        <color theme="1"/>
        <rFont val="仿宋"/>
        <charset val="134"/>
      </rPr>
      <t>实验技能创新大赛0.2分
（4）</t>
    </r>
    <r>
      <rPr>
        <sz val="12"/>
        <color theme="1"/>
        <rFont val="Arial"/>
        <charset val="134"/>
      </rPr>
      <t xml:space="preserve">	</t>
    </r>
    <r>
      <rPr>
        <sz val="12"/>
        <color theme="1"/>
        <rFont val="仿宋"/>
        <charset val="134"/>
      </rPr>
      <t>食品学院第十届综述大赛参与 0.2分
（5）</t>
    </r>
    <r>
      <rPr>
        <sz val="12"/>
        <color theme="1"/>
        <rFont val="Arial"/>
        <charset val="134"/>
      </rPr>
      <t xml:space="preserve">	</t>
    </r>
    <r>
      <rPr>
        <sz val="12"/>
        <color theme="1"/>
        <rFont val="仿宋"/>
        <charset val="134"/>
      </rPr>
      <t>食品生物技术大会会议，学术讲座0.2分
（6）</t>
    </r>
    <r>
      <rPr>
        <sz val="12"/>
        <color theme="1"/>
        <rFont val="Arial"/>
        <charset val="134"/>
      </rPr>
      <t xml:space="preserve">	</t>
    </r>
    <r>
      <rPr>
        <sz val="12"/>
        <color theme="1"/>
        <rFont val="仿宋"/>
        <charset val="134"/>
      </rPr>
      <t>四史征文比赛参与分0.2分
（7）</t>
    </r>
    <r>
      <rPr>
        <sz val="12"/>
        <color theme="1"/>
        <rFont val="Arial"/>
        <charset val="134"/>
      </rPr>
      <t xml:space="preserve">	</t>
    </r>
    <r>
      <rPr>
        <sz val="12"/>
        <color theme="1"/>
        <rFont val="仿宋"/>
        <charset val="134"/>
      </rPr>
      <t>食品大讲堂第六期 0.2分
（8）</t>
    </r>
    <r>
      <rPr>
        <sz val="12"/>
        <color theme="1"/>
        <rFont val="Arial"/>
        <charset val="134"/>
      </rPr>
      <t xml:space="preserve">	</t>
    </r>
    <r>
      <rPr>
        <sz val="12"/>
        <color theme="1"/>
        <rFont val="仿宋"/>
        <charset val="134"/>
      </rPr>
      <t>食品大讲堂第七期 0.2分</t>
    </r>
  </si>
  <si>
    <r>
      <rPr>
        <sz val="12"/>
        <color rgb="FF000000"/>
        <rFont val="仿宋"/>
        <charset val="134"/>
      </rPr>
      <t>（1）</t>
    </r>
    <r>
      <rPr>
        <sz val="12"/>
        <color rgb="FF000000"/>
        <rFont val="Arial"/>
        <charset val="134"/>
      </rPr>
      <t xml:space="preserve">	</t>
    </r>
    <r>
      <rPr>
        <sz val="12"/>
        <color rgb="FF000000"/>
        <rFont val="仿宋"/>
        <charset val="134"/>
      </rPr>
      <t>食品学院院运会田径参与0.2分
（2）</t>
    </r>
    <r>
      <rPr>
        <sz val="12"/>
        <color rgb="FF000000"/>
        <rFont val="Arial"/>
        <charset val="134"/>
      </rPr>
      <t xml:space="preserve">	</t>
    </r>
    <r>
      <rPr>
        <sz val="12"/>
        <color rgb="FF000000"/>
        <rFont val="仿宋"/>
        <charset val="134"/>
      </rPr>
      <t>乒乓球比赛参与0.2分
（3）</t>
    </r>
    <r>
      <rPr>
        <sz val="12"/>
        <color rgb="FF000000"/>
        <rFont val="Arial"/>
        <charset val="134"/>
      </rPr>
      <t xml:space="preserve">	</t>
    </r>
    <r>
      <rPr>
        <sz val="12"/>
        <color rgb="FF000000"/>
        <rFont val="仿宋"/>
        <charset val="134"/>
      </rPr>
      <t>“华农杯”短视频创作大赛0.1分
（4）</t>
    </r>
    <r>
      <rPr>
        <sz val="12"/>
        <color rgb="FF000000"/>
        <rFont val="Arial"/>
        <charset val="134"/>
      </rPr>
      <t xml:space="preserve">	</t>
    </r>
    <r>
      <rPr>
        <sz val="12"/>
        <color rgb="FF000000"/>
        <rFont val="仿宋"/>
        <charset val="134"/>
      </rPr>
      <t>食品学院院运会方阵分0.2分</t>
    </r>
  </si>
  <si>
    <r>
      <rPr>
        <sz val="12"/>
        <color theme="1"/>
        <rFont val="仿宋"/>
        <charset val="134"/>
      </rPr>
      <t>（1）</t>
    </r>
    <r>
      <rPr>
        <sz val="12"/>
        <color theme="1"/>
        <rFont val="Arial"/>
        <charset val="134"/>
      </rPr>
      <t xml:space="preserve">	</t>
    </r>
    <r>
      <rPr>
        <sz val="12"/>
        <color theme="1"/>
        <rFont val="仿宋"/>
        <charset val="134"/>
      </rPr>
      <t>食品学院院运会田径参与0.2分
（2）</t>
    </r>
    <r>
      <rPr>
        <sz val="12"/>
        <color theme="1"/>
        <rFont val="Arial"/>
        <charset val="134"/>
      </rPr>
      <t xml:space="preserve">	</t>
    </r>
    <r>
      <rPr>
        <sz val="12"/>
        <color theme="1"/>
        <rFont val="仿宋"/>
        <charset val="134"/>
      </rPr>
      <t>乒乓球比赛参与0.2分
（3）</t>
    </r>
    <r>
      <rPr>
        <sz val="12"/>
        <color theme="1"/>
        <rFont val="Arial"/>
        <charset val="134"/>
      </rPr>
      <t xml:space="preserve">	</t>
    </r>
    <r>
      <rPr>
        <sz val="12"/>
        <color theme="1"/>
        <rFont val="仿宋"/>
        <charset val="134"/>
      </rPr>
      <t>“华农杯”短视频创作大赛0.1分
（4）</t>
    </r>
    <r>
      <rPr>
        <sz val="12"/>
        <color theme="1"/>
        <rFont val="Arial"/>
        <charset val="134"/>
      </rPr>
      <t xml:space="preserve">	</t>
    </r>
    <r>
      <rPr>
        <sz val="12"/>
        <color theme="1"/>
        <rFont val="仿宋"/>
        <charset val="134"/>
      </rPr>
      <t>食品学院院运会方阵分0.2分</t>
    </r>
  </si>
  <si>
    <t>蹇华丽</t>
  </si>
  <si>
    <r>
      <rPr>
        <sz val="10"/>
        <rFont val="宋体"/>
        <charset val="134"/>
      </rPr>
      <t>1.二星宿舍</t>
    </r>
    <r>
      <rPr>
        <sz val="12"/>
        <rFont val="宋体"/>
        <charset val="134"/>
      </rPr>
      <t> </t>
    </r>
    <r>
      <rPr>
        <sz val="12"/>
        <color rgb="FF000000"/>
        <rFont val="宋体"/>
        <charset val="134"/>
      </rPr>
      <t>0.4分
2.致家长的一封信 0.1分
3.先进团支部 0.2分</t>
    </r>
  </si>
  <si>
    <t>1.食品生物技术专题与研究进展（2学分）87
2.发酵工程（3学分）86
3.高级生物化学（3学分）71
4.分子生物学（全英）（2学分）79
5.信息检索与文献写作（1学分）  93
6.试验设计与数据分析（2学分 86
7.工程伦理（2学分）95
8.硕士生英语 （3学分）87
9.中国特色社会主义理论与实践研究（2学分）88
10.马克思主义与社会科学方法论（1学分）88
11.生物工程研究进展（3学分）91
12.生物工程综合实验（3学分）82
87*2+86*3+71*3+79*2+93*1+86*2+95*1+87*3+88*2+88*1+91*3+82*3）/26=2207/26=85.26
学习成绩得分=84.88*0.3=25.46</t>
  </si>
  <si>
    <t>1.食品生物技术专题与研究进展（2学分）87
2.发酵工程（3学分）86
3.高级生物化学（3学分）71
4.分子生物学（全英）（2学分）79
5.信息检索与文献写作（1学分）  93
6.试验设计与数据分析（2学分 86
7.工程伦理（2学分）95
8.硕士生英语 （3学分）87
9.中国特色社会主义理论与实践研究（2学分）88
10.马克思主义与社会科学方法论（1学分）88
11.生物工程研究进展（3学分）91
12.生物工程综合实验（3学分）82
学习成绩得分=85.26*0.3=25.58</t>
  </si>
  <si>
    <r>
      <rPr>
        <sz val="10"/>
        <rFont val="宋体"/>
        <charset val="134"/>
      </rPr>
      <t>1.2020</t>
    </r>
    <r>
      <rPr>
        <sz val="12"/>
        <color rgb="FF000000"/>
        <rFont val="Times New Roman"/>
        <charset val="134"/>
      </rPr>
      <t>年“丁颖杯”发明创意大赛参与 0.2分
2.“学四史，守初心，担使命”征文活动参赛 0.2分
3.综述大赛参与 0.2分
4.生物技术大会缺席-0.2分</t>
    </r>
  </si>
  <si>
    <r>
      <rPr>
        <sz val="10"/>
        <rFont val="宋体"/>
        <charset val="134"/>
      </rPr>
      <t>1.2020</t>
    </r>
    <r>
      <rPr>
        <sz val="12"/>
        <color rgb="FF000000"/>
        <rFont val="宋体"/>
        <charset val="134"/>
      </rPr>
      <t>年</t>
    </r>
    <r>
      <rPr>
        <sz val="12"/>
        <color rgb="FF000000"/>
        <rFont val="等线"/>
        <charset val="134"/>
      </rPr>
      <t>“</t>
    </r>
    <r>
      <rPr>
        <sz val="12"/>
        <color rgb="FF000000"/>
        <rFont val="宋体"/>
        <charset val="134"/>
      </rPr>
      <t>丁颖杯</t>
    </r>
    <r>
      <rPr>
        <sz val="12"/>
        <color rgb="FF000000"/>
        <rFont val="等线"/>
        <charset val="134"/>
      </rPr>
      <t>”</t>
    </r>
    <r>
      <rPr>
        <sz val="12"/>
        <color rgb="FF000000"/>
        <rFont val="宋体"/>
        <charset val="134"/>
      </rPr>
      <t>发明创意大赛参与</t>
    </r>
    <r>
      <rPr>
        <sz val="12"/>
        <color rgb="FF000000"/>
        <rFont val="等线"/>
        <charset val="134"/>
      </rPr>
      <t> </t>
    </r>
    <r>
      <rPr>
        <sz val="12"/>
        <color rgb="FF000000"/>
        <rFont val="Times New Roman"/>
        <charset val="134"/>
      </rPr>
      <t>0.2</t>
    </r>
    <r>
      <rPr>
        <sz val="12"/>
        <color rgb="FF000000"/>
        <rFont val="宋体"/>
        <charset val="134"/>
      </rPr>
      <t xml:space="preserve">分
</t>
    </r>
    <r>
      <rPr>
        <sz val="12"/>
        <color rgb="FF000000"/>
        <rFont val="Times New Roman"/>
        <charset val="134"/>
      </rPr>
      <t>2.</t>
    </r>
    <r>
      <rPr>
        <sz val="12"/>
        <color rgb="FF000000"/>
        <rFont val="等线"/>
        <charset val="134"/>
      </rPr>
      <t>“</t>
    </r>
    <r>
      <rPr>
        <sz val="12"/>
        <color rgb="FF000000"/>
        <rFont val="宋体"/>
        <charset val="134"/>
      </rPr>
      <t>学四史，守初心，担使命</t>
    </r>
    <r>
      <rPr>
        <sz val="12"/>
        <color rgb="FF000000"/>
        <rFont val="等线"/>
        <charset val="134"/>
      </rPr>
      <t>”</t>
    </r>
    <r>
      <rPr>
        <sz val="12"/>
        <color rgb="FF000000"/>
        <rFont val="宋体"/>
        <charset val="134"/>
      </rPr>
      <t>征文活动参赛</t>
    </r>
    <r>
      <rPr>
        <sz val="12"/>
        <color rgb="FF000000"/>
        <rFont val="等线"/>
        <charset val="134"/>
      </rPr>
      <t> </t>
    </r>
    <r>
      <rPr>
        <sz val="12"/>
        <color rgb="FF000000"/>
        <rFont val="Times New Roman"/>
        <charset val="134"/>
      </rPr>
      <t>0.2</t>
    </r>
    <r>
      <rPr>
        <sz val="12"/>
        <color rgb="FF000000"/>
        <rFont val="宋体"/>
        <charset val="134"/>
      </rPr>
      <t xml:space="preserve">分
</t>
    </r>
    <r>
      <rPr>
        <sz val="12"/>
        <color rgb="FF000000"/>
        <rFont val="Times New Roman"/>
        <charset val="134"/>
      </rPr>
      <t>3.</t>
    </r>
    <r>
      <rPr>
        <sz val="12"/>
        <color rgb="FF000000"/>
        <rFont val="宋体"/>
        <charset val="134"/>
      </rPr>
      <t>综述大赛参与</t>
    </r>
    <r>
      <rPr>
        <sz val="12"/>
        <color rgb="FF000000"/>
        <rFont val="等线"/>
        <charset val="134"/>
      </rPr>
      <t> </t>
    </r>
    <r>
      <rPr>
        <sz val="12"/>
        <color rgb="FF000000"/>
        <rFont val="Times New Roman"/>
        <charset val="134"/>
      </rPr>
      <t>0.2</t>
    </r>
    <r>
      <rPr>
        <sz val="12"/>
        <color rgb="FF000000"/>
        <rFont val="宋体"/>
        <charset val="134"/>
      </rPr>
      <t xml:space="preserve">分
</t>
    </r>
    <r>
      <rPr>
        <sz val="12"/>
        <color rgb="FF000000"/>
        <rFont val="Times New Roman"/>
        <charset val="134"/>
      </rPr>
      <t>4.</t>
    </r>
    <r>
      <rPr>
        <sz val="12"/>
        <color rgb="FF000000"/>
        <rFont val="宋体"/>
        <charset val="134"/>
      </rPr>
      <t>生物技术大会缺席</t>
    </r>
    <r>
      <rPr>
        <sz val="12"/>
        <color rgb="FF000000"/>
        <rFont val="Times New Roman"/>
        <charset val="134"/>
      </rPr>
      <t>-0.2</t>
    </r>
    <r>
      <rPr>
        <sz val="12"/>
        <color rgb="FF000000"/>
        <rFont val="宋体"/>
        <charset val="134"/>
      </rPr>
      <t>分</t>
    </r>
  </si>
  <si>
    <r>
      <rPr>
        <sz val="10"/>
        <rFont val="宋体"/>
        <charset val="134"/>
      </rPr>
      <t>（1）在</t>
    </r>
    <r>
      <rPr>
        <sz val="12"/>
        <color rgb="FF000000"/>
        <rFont val="宋体"/>
        <charset val="134"/>
      </rPr>
      <t>2020年华南农业大学食品学院第27届田径运动会比赛中，荣获引体向上项目第三名 1.4分
（2）2020年华南农业大学第63届田径运动会比赛中，荣获引体向上团体第五名 1.0分
（3）2020年食品学院男子篮球选拔赛参与 0.2分
（4）2020年运动会硕士5班方阵参与 0.2分
（5）2021年食品学院男子篮球选拔赛参与
0.2分</t>
    </r>
  </si>
  <si>
    <r>
      <rPr>
        <sz val="10"/>
        <color rgb="FFFF0000"/>
        <rFont val="宋体"/>
        <charset val="134"/>
      </rPr>
      <t>（1）在</t>
    </r>
    <r>
      <rPr>
        <sz val="12"/>
        <color rgb="FFFF0000"/>
        <rFont val="宋体"/>
        <charset val="134"/>
      </rPr>
      <t>2020年华南农业大学食品学院第27届田径运动会比赛中，荣获引体向上项目第三名 0.8分
（2）2020年华南农业大学第63届田径运动会比赛中，荣获引体向上团体第五名 1.0分
（3）2020年食品学院男子篮球选拔赛参与 0.2分
（4）2020年运动会硕士5班方阵参与 0.2分
（5）2021年食品学院男子篮球选拔赛参与
0.2分</t>
    </r>
  </si>
  <si>
    <t>院运动会加分第三名加0.8分，不能按照校级加分的来算</t>
  </si>
  <si>
    <t>郑斯文</t>
  </si>
  <si>
    <t>(1)给家长的一封信 0.1分
(2)先进团支部0.2分
(3)三星宿舍 0.6分
(4)非学术会议《有效专利信息，持续提升专利质量》0.2分</t>
  </si>
  <si>
    <t>(1)现代农业创新与乡村振兴战略 85分（2学分）
(2)硕士生英语 89分（3学分）
(3)中国特色社会主义理论与实践研究 91分（2学分）
(4)自然辩证法概论 93分（1学分）
(5)食品加工与贮运专题 93分（3学分）
(6)食品质量安全控制与案例分析 87分（3学分）
(7)食品加工新技术研究与新产品研发专题 83分（2学分）
(8)食品质量安全检测新技术进展 79分（2学分）
(9)食品与健康及保健食品开发趋势专题 91分（2学分）
(10)食品包装进展专题 93分（2学分）
绩点平均分88.36
总绩点26.51</t>
  </si>
  <si>
    <t>（1）学术讲座：第二届全国食品生物技术大会 0.2分
（2）食品学院第十届综述大赛参与 0.2分
（3）第二届“百颐年杯”营养代餐粉研发创新大赛 参与分 0.2分
（4）天食杯创意大赛 0.2分</t>
  </si>
  <si>
    <t>（1）学术讲座：第二届全国食品生物技术大会 0.2分
（2）食品学院第十届综述大赛参与 0.2分
（3）天食杯创意大赛 0.2分</t>
  </si>
  <si>
    <t>（1）食品学院院运会方阵  0.2分
（2）男子400米 参与分 0.2分
（3）食品学院乒乓球赛 参与分 0.2分</t>
  </si>
  <si>
    <t>第二届“百颐年杯”营养代餐粉研发创新大赛 没有时间证明</t>
  </si>
  <si>
    <t>甘雨东</t>
  </si>
  <si>
    <t xml:space="preserve">（1）二星宿舍  小五山3-114 0.4分
（2）2020级食品硕士5班心理委员 1分
（3）先进团支部2020级硕士5班团员0.2分
</t>
  </si>
  <si>
    <r>
      <rPr>
        <sz val="12"/>
        <color rgb="FF000000"/>
        <rFont val="仿宋"/>
        <charset val="134"/>
      </rPr>
      <t>食品加工过程模拟-优化-控制 分数86 学分3；食品质量安全检测新技术进展</t>
    </r>
    <r>
      <rPr>
        <sz val="12"/>
        <color rgb="FF000000"/>
        <rFont val="Arial"/>
        <charset val="134"/>
      </rPr>
      <t xml:space="preserve">	</t>
    </r>
    <r>
      <rPr>
        <sz val="12"/>
        <color rgb="FF000000"/>
        <rFont val="仿宋"/>
        <charset val="134"/>
      </rPr>
      <t>分数89</t>
    </r>
    <r>
      <rPr>
        <sz val="12"/>
        <color rgb="FF000000"/>
        <rFont val="Arial"/>
        <charset val="134"/>
      </rPr>
      <t xml:space="preserve">	</t>
    </r>
    <r>
      <rPr>
        <sz val="12"/>
        <color rgb="FF000000"/>
        <rFont val="仿宋"/>
        <charset val="134"/>
      </rPr>
      <t>学分2；食品与健康及保健食品开发趋势专题 分数92学分2；信息检索与文献写作</t>
    </r>
    <r>
      <rPr>
        <sz val="12"/>
        <color rgb="FF000000"/>
        <rFont val="Arial"/>
        <charset val="134"/>
      </rPr>
      <t xml:space="preserve">	</t>
    </r>
    <r>
      <rPr>
        <sz val="12"/>
        <color rgb="FF000000"/>
        <rFont val="仿宋"/>
        <charset val="134"/>
      </rPr>
      <t>分数93</t>
    </r>
    <r>
      <rPr>
        <sz val="12"/>
        <color rgb="FF000000"/>
        <rFont val="Arial"/>
        <charset val="134"/>
      </rPr>
      <t xml:space="preserve">	</t>
    </r>
    <r>
      <rPr>
        <sz val="12"/>
        <color rgb="FF000000"/>
        <rFont val="仿宋"/>
        <charset val="134"/>
      </rPr>
      <t>学分1；如何写好科研论文(MOOC)分数94学分2；食品加工与贮运专题 分数88</t>
    </r>
    <r>
      <rPr>
        <sz val="12"/>
        <color rgb="FF000000"/>
        <rFont val="Arial"/>
        <charset val="134"/>
      </rPr>
      <t xml:space="preserve">	</t>
    </r>
    <r>
      <rPr>
        <sz val="12"/>
        <color rgb="FF000000"/>
        <rFont val="仿宋"/>
        <charset val="134"/>
      </rPr>
      <t>学分3；试验设计与数据分析 分数87 学分2；工程伦理 分数90学分2；硕士生英语分数87学分3；中国特色社会主义理论与实践研究 分数86学分2，自然辩证法概论</t>
    </r>
    <r>
      <rPr>
        <sz val="12"/>
        <color rgb="FF000000"/>
        <rFont val="Arial"/>
        <charset val="134"/>
      </rPr>
      <t xml:space="preserve">	</t>
    </r>
    <r>
      <rPr>
        <sz val="12"/>
        <color rgb="FF000000"/>
        <rFont val="仿宋"/>
        <charset val="134"/>
      </rPr>
      <t>分数91</t>
    </r>
    <r>
      <rPr>
        <sz val="12"/>
        <color rgb="FF000000"/>
        <rFont val="Arial"/>
        <charset val="134"/>
      </rPr>
      <t xml:space="preserve">	</t>
    </r>
    <r>
      <rPr>
        <sz val="12"/>
        <color rgb="FF000000"/>
        <rFont val="仿宋"/>
        <charset val="134"/>
      </rPr>
      <t>学分1；高级食品化学</t>
    </r>
    <r>
      <rPr>
        <sz val="12"/>
        <color rgb="FF000000"/>
        <rFont val="Arial"/>
        <charset val="134"/>
      </rPr>
      <t xml:space="preserve">	</t>
    </r>
    <r>
      <rPr>
        <sz val="12"/>
        <color rgb="FF000000"/>
        <rFont val="仿宋"/>
        <charset val="134"/>
      </rPr>
      <t>分数91</t>
    </r>
    <r>
      <rPr>
        <sz val="12"/>
        <color rgb="FF000000"/>
        <rFont val="Arial"/>
        <charset val="134"/>
      </rPr>
      <t xml:space="preserve">	</t>
    </r>
    <r>
      <rPr>
        <sz val="12"/>
        <color rgb="FF000000"/>
        <rFont val="仿宋"/>
        <charset val="134"/>
      </rPr>
      <t xml:space="preserve">学分2；
绩点平均分：89
学习成绩：26.7
</t>
    </r>
  </si>
  <si>
    <r>
      <rPr>
        <sz val="12"/>
        <color theme="1"/>
        <rFont val="仿宋"/>
        <charset val="134"/>
      </rPr>
      <t>食品加工过程模拟-优化-控制 分数86 学分3；食品质量安全检测新技术进展</t>
    </r>
    <r>
      <rPr>
        <sz val="12"/>
        <color theme="1"/>
        <rFont val="Arial"/>
        <charset val="134"/>
      </rPr>
      <t xml:space="preserve">	</t>
    </r>
    <r>
      <rPr>
        <sz val="12"/>
        <color theme="1"/>
        <rFont val="仿宋"/>
        <charset val="134"/>
      </rPr>
      <t>分数89</t>
    </r>
    <r>
      <rPr>
        <sz val="12"/>
        <color theme="1"/>
        <rFont val="Arial"/>
        <charset val="134"/>
      </rPr>
      <t xml:space="preserve">	</t>
    </r>
    <r>
      <rPr>
        <sz val="12"/>
        <color theme="1"/>
        <rFont val="仿宋"/>
        <charset val="134"/>
      </rPr>
      <t>学分2；食品与健康及保健食品开发趋势专题 分数92学分2；信息检索与文献写作</t>
    </r>
    <r>
      <rPr>
        <sz val="12"/>
        <color theme="1"/>
        <rFont val="Arial"/>
        <charset val="134"/>
      </rPr>
      <t xml:space="preserve">	</t>
    </r>
    <r>
      <rPr>
        <sz val="12"/>
        <color theme="1"/>
        <rFont val="仿宋"/>
        <charset val="134"/>
      </rPr>
      <t>分数93</t>
    </r>
    <r>
      <rPr>
        <sz val="12"/>
        <color theme="1"/>
        <rFont val="Arial"/>
        <charset val="134"/>
      </rPr>
      <t xml:space="preserve">	</t>
    </r>
    <r>
      <rPr>
        <sz val="12"/>
        <color theme="1"/>
        <rFont val="仿宋"/>
        <charset val="134"/>
      </rPr>
      <t>学分1；如何写好科研论文(MOOC)分数94学分2；食品加工与贮运专题 分数88</t>
    </r>
    <r>
      <rPr>
        <sz val="12"/>
        <color theme="1"/>
        <rFont val="Arial"/>
        <charset val="134"/>
      </rPr>
      <t xml:space="preserve">	</t>
    </r>
    <r>
      <rPr>
        <sz val="12"/>
        <color theme="1"/>
        <rFont val="仿宋"/>
        <charset val="134"/>
      </rPr>
      <t>学分3；试验设计与数据分析 分数87 学分2；工程伦理 分数90学分2；硕士生英语分数87学分3；中国特色社会主义理论与实践研究 分数86学分2，自然辩证法概论</t>
    </r>
    <r>
      <rPr>
        <sz val="12"/>
        <color theme="1"/>
        <rFont val="Arial"/>
        <charset val="134"/>
      </rPr>
      <t xml:space="preserve">	</t>
    </r>
    <r>
      <rPr>
        <sz val="12"/>
        <color theme="1"/>
        <rFont val="仿宋"/>
        <charset val="134"/>
      </rPr>
      <t>分数91</t>
    </r>
    <r>
      <rPr>
        <sz val="12"/>
        <color theme="1"/>
        <rFont val="Arial"/>
        <charset val="134"/>
      </rPr>
      <t xml:space="preserve">	</t>
    </r>
    <r>
      <rPr>
        <sz val="12"/>
        <color theme="1"/>
        <rFont val="仿宋"/>
        <charset val="134"/>
      </rPr>
      <t>学分1；高级食品化学</t>
    </r>
    <r>
      <rPr>
        <sz val="12"/>
        <color theme="1"/>
        <rFont val="Arial"/>
        <charset val="134"/>
      </rPr>
      <t xml:space="preserve">	</t>
    </r>
    <r>
      <rPr>
        <sz val="12"/>
        <color theme="1"/>
        <rFont val="仿宋"/>
        <charset val="134"/>
      </rPr>
      <t>分数91</t>
    </r>
    <r>
      <rPr>
        <sz val="12"/>
        <color theme="1"/>
        <rFont val="Arial"/>
        <charset val="134"/>
      </rPr>
      <t xml:space="preserve">	</t>
    </r>
    <r>
      <rPr>
        <sz val="12"/>
        <color theme="1"/>
        <rFont val="仿宋"/>
        <charset val="134"/>
      </rPr>
      <t xml:space="preserve">学分2；
绩点平均分：89
学习成绩：26.7
</t>
    </r>
  </si>
  <si>
    <r>
      <rPr>
        <sz val="12"/>
        <color rgb="FF000000"/>
        <rFont val="仿宋"/>
        <charset val="134"/>
      </rPr>
      <t>（1）</t>
    </r>
    <r>
      <rPr>
        <sz val="12"/>
        <color rgb="FF000000"/>
        <rFont val="Arial"/>
        <charset val="134"/>
      </rPr>
      <t xml:space="preserve">	</t>
    </r>
    <r>
      <rPr>
        <sz val="12"/>
        <color rgb="FF000000"/>
        <rFont val="仿宋"/>
        <charset val="134"/>
      </rPr>
      <t>食品学院第十届综述大赛参与 0.2分
（2）</t>
    </r>
    <r>
      <rPr>
        <sz val="12"/>
        <color rgb="FF000000"/>
        <rFont val="Arial"/>
        <charset val="134"/>
      </rPr>
      <t xml:space="preserve">	</t>
    </r>
    <r>
      <rPr>
        <sz val="12"/>
        <color rgb="FF000000"/>
        <rFont val="仿宋"/>
        <charset val="134"/>
      </rPr>
      <t xml:space="preserve">生物技术大会缺席-0.2分
</t>
    </r>
  </si>
  <si>
    <r>
      <rPr>
        <sz val="12"/>
        <color theme="1"/>
        <rFont val="仿宋"/>
        <charset val="134"/>
      </rPr>
      <t>（1）</t>
    </r>
    <r>
      <rPr>
        <sz val="12"/>
        <color theme="1"/>
        <rFont val="Arial"/>
        <charset val="134"/>
      </rPr>
      <t xml:space="preserve">	</t>
    </r>
    <r>
      <rPr>
        <sz val="12"/>
        <color theme="1"/>
        <rFont val="仿宋"/>
        <charset val="134"/>
      </rPr>
      <t>食品学院第十届综述大赛参与 0.2分
（2）</t>
    </r>
    <r>
      <rPr>
        <sz val="12"/>
        <color theme="1"/>
        <rFont val="Arial"/>
        <charset val="134"/>
      </rPr>
      <t xml:space="preserve">	</t>
    </r>
    <r>
      <rPr>
        <sz val="12"/>
        <color theme="1"/>
        <rFont val="仿宋"/>
        <charset val="134"/>
      </rPr>
      <t xml:space="preserve">生物技术大会缺席-0.2分
</t>
    </r>
  </si>
  <si>
    <t>（1）参加食品学院院运会方阵0.2分</t>
  </si>
  <si>
    <t>陈丽丹</t>
  </si>
  <si>
    <r>
      <rPr>
        <sz val="12"/>
        <rFont val="等线"/>
        <charset val="134"/>
      </rPr>
      <t>  </t>
    </r>
    <r>
      <rPr>
        <sz val="12"/>
        <rFont val="仿宋"/>
        <charset val="134"/>
      </rPr>
      <t xml:space="preserve"> 三星宿舍0.6分                  先进团支部 0.2分 </t>
    </r>
  </si>
  <si>
    <t>科学研究方法与论文写作(MOOC)：99分，2学分；食品生物技术专题与研究进展：83分，2学分；发酵工程：88分，3学分；食品与健康及保健食品开发趋势专题：92分，2学分；信息检索与文献写作：93分，1学分；马克思主义与社会科学方法论：92分，1学分；食品加工与贮运专题：88分，3学分；工程伦理：87分，2学分；硕士英语：90分，3学分；
中国特色社会主义理论与实践研究：90分，2学分；试验设计与数据分析：92分，2学分；</t>
  </si>
  <si>
    <t>（1）食品学院第十届综述大赛参与 0.2分 （2）缺席食品生物技术大会 -0.2分</t>
  </si>
  <si>
    <t>（1）2020年食品学院第27届田径运动会方阵参与人员</t>
  </si>
  <si>
    <t>28.13（总分加错）</t>
  </si>
  <si>
    <t>食品硕士5班</t>
  </si>
  <si>
    <t>郑松柏</t>
  </si>
  <si>
    <r>
      <rPr>
        <sz val="12"/>
        <color rgb="FFFF0000"/>
        <rFont val="仿宋"/>
        <charset val="134"/>
      </rPr>
      <t>（1）</t>
    </r>
    <r>
      <rPr>
        <sz val="12"/>
        <color rgb="FFFF0000"/>
        <rFont val="Arial"/>
        <charset val="134"/>
      </rPr>
      <t xml:space="preserve">	</t>
    </r>
    <r>
      <rPr>
        <sz val="12"/>
        <color rgb="FFFF0000"/>
        <rFont val="仿宋"/>
        <charset val="134"/>
      </rPr>
      <t>二星宿舍 3-103  0.4分 
（2）</t>
    </r>
    <r>
      <rPr>
        <sz val="12"/>
        <color rgb="FFFF0000"/>
        <rFont val="Arial"/>
        <charset val="134"/>
      </rPr>
      <t xml:space="preserve">	</t>
    </r>
    <r>
      <rPr>
        <sz val="12"/>
        <color rgb="FFFF0000"/>
        <rFont val="仿宋"/>
        <charset val="134"/>
      </rPr>
      <t>《致家长的一封信》0.1分
（3）</t>
    </r>
    <r>
      <rPr>
        <sz val="12"/>
        <color rgb="FFFF0000"/>
        <rFont val="Arial"/>
        <charset val="134"/>
      </rPr>
      <t xml:space="preserve">	</t>
    </r>
    <r>
      <rPr>
        <sz val="12"/>
        <color rgb="FFFF0000"/>
        <rFont val="仿宋"/>
        <charset val="134"/>
      </rPr>
      <t>先进团支部团员 0.2分</t>
    </r>
  </si>
  <si>
    <r>
      <rPr>
        <sz val="12"/>
        <color theme="1"/>
        <rFont val="仿宋"/>
        <charset val="134"/>
      </rPr>
      <t>（1）</t>
    </r>
    <r>
      <rPr>
        <sz val="12"/>
        <color theme="1"/>
        <rFont val="Arial"/>
        <charset val="134"/>
      </rPr>
      <t xml:space="preserve">	</t>
    </r>
    <r>
      <rPr>
        <sz val="12"/>
        <color theme="1"/>
        <rFont val="仿宋"/>
        <charset val="134"/>
      </rPr>
      <t>二星宿舍 3-103  0.4分 
（2）</t>
    </r>
    <r>
      <rPr>
        <sz val="12"/>
        <color theme="1"/>
        <rFont val="Arial"/>
        <charset val="134"/>
      </rPr>
      <t xml:space="preserve">	</t>
    </r>
    <r>
      <rPr>
        <sz val="12"/>
        <color theme="1"/>
        <rFont val="仿宋"/>
        <charset val="134"/>
      </rPr>
      <t>《致家长的一封信》0.1分
（3）</t>
    </r>
    <r>
      <rPr>
        <sz val="12"/>
        <color theme="1"/>
        <rFont val="Arial"/>
        <charset val="134"/>
      </rPr>
      <t xml:space="preserve">	</t>
    </r>
    <r>
      <rPr>
        <sz val="12"/>
        <color theme="1"/>
        <rFont val="仿宋"/>
        <charset val="134"/>
      </rPr>
      <t>先进团支部团员 0.2分</t>
    </r>
  </si>
  <si>
    <r>
      <rPr>
        <sz val="12"/>
        <color rgb="FFFF0000"/>
        <rFont val="仿宋"/>
        <charset val="134"/>
      </rPr>
      <t>高级食品化学</t>
    </r>
    <r>
      <rPr>
        <sz val="12"/>
        <color rgb="FFFF0000"/>
        <rFont val="Arial"/>
        <charset val="134"/>
      </rPr>
      <t xml:space="preserve">	</t>
    </r>
    <r>
      <rPr>
        <sz val="12"/>
        <color rgb="FFFF0000"/>
        <rFont val="仿宋"/>
        <charset val="134"/>
      </rPr>
      <t>学分2</t>
    </r>
    <r>
      <rPr>
        <sz val="12"/>
        <color rgb="FFFF0000"/>
        <rFont val="Arial"/>
        <charset val="134"/>
      </rPr>
      <t xml:space="preserve">	</t>
    </r>
    <r>
      <rPr>
        <sz val="12"/>
        <color rgb="FFFF0000"/>
        <rFont val="仿宋"/>
        <charset val="134"/>
      </rPr>
      <t>成绩87</t>
    </r>
    <r>
      <rPr>
        <sz val="12"/>
        <color rgb="FFFF0000"/>
        <rFont val="Arial"/>
        <charset val="134"/>
      </rPr>
      <t xml:space="preserve">	</t>
    </r>
    <r>
      <rPr>
        <sz val="12"/>
        <color rgb="FFFF0000"/>
        <rFont val="仿宋"/>
        <charset val="134"/>
      </rPr>
      <t xml:space="preserve">
食品与健康及保健食品开发趋势专题  学分2 成绩92</t>
    </r>
    <r>
      <rPr>
        <sz val="12"/>
        <color rgb="FFFF0000"/>
        <rFont val="Arial"/>
        <charset val="134"/>
      </rPr>
      <t xml:space="preserve">	</t>
    </r>
    <r>
      <rPr>
        <sz val="12"/>
        <color rgb="FFFF0000"/>
        <rFont val="仿宋"/>
        <charset val="134"/>
      </rPr>
      <t xml:space="preserve"> 
现代知识产权与保护  学分1</t>
    </r>
    <r>
      <rPr>
        <sz val="12"/>
        <color rgb="FFFF0000"/>
        <rFont val="Arial"/>
        <charset val="134"/>
      </rPr>
      <t xml:space="preserve">	</t>
    </r>
    <r>
      <rPr>
        <sz val="12"/>
        <color rgb="FFFF0000"/>
        <rFont val="仿宋"/>
        <charset val="134"/>
      </rPr>
      <t>成绩87</t>
    </r>
    <r>
      <rPr>
        <sz val="12"/>
        <color rgb="FFFF0000"/>
        <rFont val="Arial"/>
        <charset val="134"/>
      </rPr>
      <t xml:space="preserve">		</t>
    </r>
    <r>
      <rPr>
        <sz val="12"/>
        <color rgb="FFFF0000"/>
        <rFont val="仿宋"/>
        <charset val="134"/>
      </rPr>
      <t xml:space="preserve"> 
食品加工与贮运专题</t>
    </r>
    <r>
      <rPr>
        <sz val="12"/>
        <color rgb="FFFF0000"/>
        <rFont val="Arial"/>
        <charset val="134"/>
      </rPr>
      <t xml:space="preserve">	</t>
    </r>
    <r>
      <rPr>
        <sz val="12"/>
        <color rgb="FFFF0000"/>
        <rFont val="仿宋"/>
        <charset val="134"/>
      </rPr>
      <t>学分3</t>
    </r>
    <r>
      <rPr>
        <sz val="12"/>
        <color rgb="FFFF0000"/>
        <rFont val="Arial"/>
        <charset val="134"/>
      </rPr>
      <t xml:space="preserve">	</t>
    </r>
    <r>
      <rPr>
        <sz val="12"/>
        <color rgb="FFFF0000"/>
        <rFont val="仿宋"/>
        <charset val="134"/>
      </rPr>
      <t>成绩91</t>
    </r>
    <r>
      <rPr>
        <sz val="12"/>
        <color rgb="FFFF0000"/>
        <rFont val="Arial"/>
        <charset val="134"/>
      </rPr>
      <t xml:space="preserve">		</t>
    </r>
    <r>
      <rPr>
        <sz val="12"/>
        <color rgb="FFFF0000"/>
        <rFont val="仿宋"/>
        <charset val="134"/>
      </rPr>
      <t xml:space="preserve"> 
食品质量安全控制与案例分析</t>
    </r>
    <r>
      <rPr>
        <sz val="12"/>
        <color rgb="FFFF0000"/>
        <rFont val="Arial"/>
        <charset val="134"/>
      </rPr>
      <t xml:space="preserve">	</t>
    </r>
    <r>
      <rPr>
        <sz val="12"/>
        <color rgb="FFFF0000"/>
        <rFont val="仿宋"/>
        <charset val="134"/>
      </rPr>
      <t>学分3</t>
    </r>
    <r>
      <rPr>
        <sz val="12"/>
        <color rgb="FFFF0000"/>
        <rFont val="Arial"/>
        <charset val="134"/>
      </rPr>
      <t xml:space="preserve">	</t>
    </r>
    <r>
      <rPr>
        <sz val="12"/>
        <color rgb="FFFF0000"/>
        <rFont val="仿宋"/>
        <charset val="134"/>
      </rPr>
      <t>成绩90</t>
    </r>
    <r>
      <rPr>
        <sz val="12"/>
        <color rgb="FFFF0000"/>
        <rFont val="Arial"/>
        <charset val="134"/>
      </rPr>
      <t xml:space="preserve">		</t>
    </r>
    <r>
      <rPr>
        <sz val="12"/>
        <color rgb="FFFF0000"/>
        <rFont val="仿宋"/>
        <charset val="134"/>
      </rPr>
      <t xml:space="preserve"> 
现代农业创新与乡村振兴战略</t>
    </r>
    <r>
      <rPr>
        <sz val="12"/>
        <color rgb="FFFF0000"/>
        <rFont val="Arial"/>
        <charset val="134"/>
      </rPr>
      <t xml:space="preserve">	</t>
    </r>
    <r>
      <rPr>
        <sz val="12"/>
        <color rgb="FFFF0000"/>
        <rFont val="仿宋"/>
        <charset val="134"/>
      </rPr>
      <t>学分2 成绩98</t>
    </r>
    <r>
      <rPr>
        <sz val="12"/>
        <color rgb="FFFF0000"/>
        <rFont val="Arial"/>
        <charset val="134"/>
      </rPr>
      <t xml:space="preserve">		</t>
    </r>
    <r>
      <rPr>
        <sz val="12"/>
        <color rgb="FFFF0000"/>
        <rFont val="仿宋"/>
        <charset val="134"/>
      </rPr>
      <t xml:space="preserve"> 
硕士生英语</t>
    </r>
    <r>
      <rPr>
        <sz val="12"/>
        <color rgb="FFFF0000"/>
        <rFont val="Arial"/>
        <charset val="134"/>
      </rPr>
      <t xml:space="preserve">	</t>
    </r>
    <r>
      <rPr>
        <sz val="12"/>
        <color rgb="FFFF0000"/>
        <rFont val="仿宋"/>
        <charset val="134"/>
      </rPr>
      <t xml:space="preserve"> 学分3</t>
    </r>
    <r>
      <rPr>
        <sz val="12"/>
        <color rgb="FFFF0000"/>
        <rFont val="Arial"/>
        <charset val="134"/>
      </rPr>
      <t xml:space="preserve">	</t>
    </r>
    <r>
      <rPr>
        <sz val="12"/>
        <color rgb="FFFF0000"/>
        <rFont val="仿宋"/>
        <charset val="134"/>
      </rPr>
      <t xml:space="preserve"> 成绩98</t>
    </r>
    <r>
      <rPr>
        <sz val="12"/>
        <color rgb="FFFF0000"/>
        <rFont val="Arial"/>
        <charset val="134"/>
      </rPr>
      <t xml:space="preserve">		</t>
    </r>
    <r>
      <rPr>
        <sz val="12"/>
        <color rgb="FFFF0000"/>
        <rFont val="仿宋"/>
        <charset val="134"/>
      </rPr>
      <t xml:space="preserve"> 
中国特色社会主义理论与实践研究</t>
    </r>
    <r>
      <rPr>
        <sz val="12"/>
        <color rgb="FFFF0000"/>
        <rFont val="Arial"/>
        <charset val="134"/>
      </rPr>
      <t xml:space="preserve">	</t>
    </r>
    <r>
      <rPr>
        <sz val="12"/>
        <color rgb="FFFF0000"/>
        <rFont val="仿宋"/>
        <charset val="134"/>
      </rPr>
      <t>学分2</t>
    </r>
    <r>
      <rPr>
        <sz val="12"/>
        <color rgb="FFFF0000"/>
        <rFont val="Arial"/>
        <charset val="134"/>
      </rPr>
      <t xml:space="preserve">	</t>
    </r>
    <r>
      <rPr>
        <sz val="12"/>
        <color rgb="FFFF0000"/>
        <rFont val="仿宋"/>
        <charset val="134"/>
      </rPr>
      <t>成绩93</t>
    </r>
    <r>
      <rPr>
        <sz val="12"/>
        <color rgb="FFFF0000"/>
        <rFont val="Arial"/>
        <charset val="134"/>
      </rPr>
      <t xml:space="preserve">		</t>
    </r>
    <r>
      <rPr>
        <sz val="12"/>
        <color rgb="FFFF0000"/>
        <rFont val="仿宋"/>
        <charset val="134"/>
      </rPr>
      <t xml:space="preserve"> 
马克思主义与社会科学方法论</t>
    </r>
    <r>
      <rPr>
        <sz val="12"/>
        <color rgb="FFFF0000"/>
        <rFont val="Arial"/>
        <charset val="134"/>
      </rPr>
      <t xml:space="preserve">	</t>
    </r>
    <r>
      <rPr>
        <sz val="12"/>
        <color rgb="FFFF0000"/>
        <rFont val="仿宋"/>
        <charset val="134"/>
      </rPr>
      <t>学分1</t>
    </r>
    <r>
      <rPr>
        <sz val="12"/>
        <color rgb="FFFF0000"/>
        <rFont val="Arial"/>
        <charset val="134"/>
      </rPr>
      <t xml:space="preserve">	</t>
    </r>
    <r>
      <rPr>
        <sz val="12"/>
        <color rgb="FFFF0000"/>
        <rFont val="仿宋"/>
        <charset val="134"/>
      </rPr>
      <t>成绩94</t>
    </r>
    <r>
      <rPr>
        <sz val="12"/>
        <color rgb="FFFF0000"/>
        <rFont val="Arial"/>
        <charset val="134"/>
      </rPr>
      <t xml:space="preserve">	</t>
    </r>
    <r>
      <rPr>
        <sz val="12"/>
        <color rgb="FFFF0000"/>
        <rFont val="仿宋"/>
        <charset val="134"/>
      </rPr>
      <t xml:space="preserve">
绩点平均分92.53 学习成绩得分 27.76</t>
    </r>
  </si>
  <si>
    <r>
      <rPr>
        <sz val="12"/>
        <color theme="1"/>
        <rFont val="仿宋"/>
        <charset val="134"/>
      </rPr>
      <t>高级食品化学</t>
    </r>
    <r>
      <rPr>
        <sz val="12"/>
        <color theme="1"/>
        <rFont val="Arial"/>
        <charset val="134"/>
      </rPr>
      <t xml:space="preserve">	</t>
    </r>
    <r>
      <rPr>
        <sz val="12"/>
        <color theme="1"/>
        <rFont val="仿宋"/>
        <charset val="134"/>
      </rPr>
      <t>学分2</t>
    </r>
    <r>
      <rPr>
        <sz val="12"/>
        <color theme="1"/>
        <rFont val="Arial"/>
        <charset val="134"/>
      </rPr>
      <t xml:space="preserve">	</t>
    </r>
    <r>
      <rPr>
        <sz val="12"/>
        <color theme="1"/>
        <rFont val="仿宋"/>
        <charset val="134"/>
      </rPr>
      <t>成绩87</t>
    </r>
    <r>
      <rPr>
        <sz val="12"/>
        <color theme="1"/>
        <rFont val="Arial"/>
        <charset val="134"/>
      </rPr>
      <t xml:space="preserve">	</t>
    </r>
    <r>
      <rPr>
        <sz val="12"/>
        <color theme="1"/>
        <rFont val="仿宋"/>
        <charset val="134"/>
      </rPr>
      <t xml:space="preserve">
食品与健康及保健食品开发趋势专题  学分2 成绩92</t>
    </r>
    <r>
      <rPr>
        <sz val="12"/>
        <color theme="1"/>
        <rFont val="Arial"/>
        <charset val="134"/>
      </rPr>
      <t xml:space="preserve">	</t>
    </r>
    <r>
      <rPr>
        <sz val="12"/>
        <color theme="1"/>
        <rFont val="仿宋"/>
        <charset val="134"/>
      </rPr>
      <t xml:space="preserve"> 
现代知识产权与保护  学分1</t>
    </r>
    <r>
      <rPr>
        <sz val="12"/>
        <color theme="1"/>
        <rFont val="Arial"/>
        <charset val="134"/>
      </rPr>
      <t xml:space="preserve">	</t>
    </r>
    <r>
      <rPr>
        <sz val="12"/>
        <color theme="1"/>
        <rFont val="仿宋"/>
        <charset val="134"/>
      </rPr>
      <t>成绩87</t>
    </r>
    <r>
      <rPr>
        <sz val="12"/>
        <color theme="1"/>
        <rFont val="Arial"/>
        <charset val="134"/>
      </rPr>
      <t xml:space="preserve">		</t>
    </r>
    <r>
      <rPr>
        <sz val="12"/>
        <color theme="1"/>
        <rFont val="仿宋"/>
        <charset val="134"/>
      </rPr>
      <t xml:space="preserve"> 
食品加工与贮运专题</t>
    </r>
    <r>
      <rPr>
        <sz val="12"/>
        <color theme="1"/>
        <rFont val="Arial"/>
        <charset val="134"/>
      </rPr>
      <t xml:space="preserve">	</t>
    </r>
    <r>
      <rPr>
        <sz val="12"/>
        <color theme="1"/>
        <rFont val="仿宋"/>
        <charset val="134"/>
      </rPr>
      <t>学分3</t>
    </r>
    <r>
      <rPr>
        <sz val="12"/>
        <color theme="1"/>
        <rFont val="Arial"/>
        <charset val="134"/>
      </rPr>
      <t xml:space="preserve">	</t>
    </r>
    <r>
      <rPr>
        <sz val="12"/>
        <color theme="1"/>
        <rFont val="仿宋"/>
        <charset val="134"/>
      </rPr>
      <t>成绩91</t>
    </r>
    <r>
      <rPr>
        <sz val="12"/>
        <color theme="1"/>
        <rFont val="Arial"/>
        <charset val="134"/>
      </rPr>
      <t xml:space="preserve">		</t>
    </r>
    <r>
      <rPr>
        <sz val="12"/>
        <color theme="1"/>
        <rFont val="仿宋"/>
        <charset val="134"/>
      </rPr>
      <t xml:space="preserve"> 
食品质量安全控制与案例分析</t>
    </r>
    <r>
      <rPr>
        <sz val="12"/>
        <color theme="1"/>
        <rFont val="Arial"/>
        <charset val="134"/>
      </rPr>
      <t xml:space="preserve">	</t>
    </r>
    <r>
      <rPr>
        <sz val="12"/>
        <color theme="1"/>
        <rFont val="仿宋"/>
        <charset val="134"/>
      </rPr>
      <t>学分3</t>
    </r>
    <r>
      <rPr>
        <sz val="12"/>
        <color theme="1"/>
        <rFont val="Arial"/>
        <charset val="134"/>
      </rPr>
      <t xml:space="preserve">	</t>
    </r>
    <r>
      <rPr>
        <sz val="12"/>
        <color theme="1"/>
        <rFont val="仿宋"/>
        <charset val="134"/>
      </rPr>
      <t>成绩90</t>
    </r>
    <r>
      <rPr>
        <sz val="12"/>
        <color theme="1"/>
        <rFont val="Arial"/>
        <charset val="134"/>
      </rPr>
      <t xml:space="preserve">		</t>
    </r>
    <r>
      <rPr>
        <sz val="12"/>
        <color theme="1"/>
        <rFont val="仿宋"/>
        <charset val="134"/>
      </rPr>
      <t xml:space="preserve"> 
现代农业创新与乡村振兴战略</t>
    </r>
    <r>
      <rPr>
        <sz val="12"/>
        <color theme="1"/>
        <rFont val="Arial"/>
        <charset val="134"/>
      </rPr>
      <t xml:space="preserve">	</t>
    </r>
    <r>
      <rPr>
        <sz val="12"/>
        <color theme="1"/>
        <rFont val="仿宋"/>
        <charset val="134"/>
      </rPr>
      <t>学分2 成绩98</t>
    </r>
    <r>
      <rPr>
        <sz val="12"/>
        <color theme="1"/>
        <rFont val="Arial"/>
        <charset val="134"/>
      </rPr>
      <t xml:space="preserve">		</t>
    </r>
    <r>
      <rPr>
        <sz val="12"/>
        <color theme="1"/>
        <rFont val="仿宋"/>
        <charset val="134"/>
      </rPr>
      <t xml:space="preserve"> 
硕士生英语</t>
    </r>
    <r>
      <rPr>
        <sz val="12"/>
        <color theme="1"/>
        <rFont val="Arial"/>
        <charset val="134"/>
      </rPr>
      <t xml:space="preserve">	</t>
    </r>
    <r>
      <rPr>
        <sz val="12"/>
        <color theme="1"/>
        <rFont val="仿宋"/>
        <charset val="134"/>
      </rPr>
      <t xml:space="preserve"> 学分3</t>
    </r>
    <r>
      <rPr>
        <sz val="12"/>
        <color theme="1"/>
        <rFont val="Arial"/>
        <charset val="134"/>
      </rPr>
      <t xml:space="preserve">	</t>
    </r>
    <r>
      <rPr>
        <sz val="12"/>
        <color theme="1"/>
        <rFont val="仿宋"/>
        <charset val="134"/>
      </rPr>
      <t xml:space="preserve"> 成绩98</t>
    </r>
    <r>
      <rPr>
        <sz val="12"/>
        <color theme="1"/>
        <rFont val="Arial"/>
        <charset val="134"/>
      </rPr>
      <t xml:space="preserve">		</t>
    </r>
    <r>
      <rPr>
        <sz val="12"/>
        <color theme="1"/>
        <rFont val="仿宋"/>
        <charset val="134"/>
      </rPr>
      <t xml:space="preserve"> 
中国特色社会主义理论与实践研究</t>
    </r>
    <r>
      <rPr>
        <sz val="12"/>
        <color theme="1"/>
        <rFont val="Arial"/>
        <charset val="134"/>
      </rPr>
      <t xml:space="preserve">	</t>
    </r>
    <r>
      <rPr>
        <sz val="12"/>
        <color theme="1"/>
        <rFont val="仿宋"/>
        <charset val="134"/>
      </rPr>
      <t>学分2</t>
    </r>
    <r>
      <rPr>
        <sz val="12"/>
        <color theme="1"/>
        <rFont val="Arial"/>
        <charset val="134"/>
      </rPr>
      <t xml:space="preserve">	</t>
    </r>
    <r>
      <rPr>
        <sz val="12"/>
        <color theme="1"/>
        <rFont val="仿宋"/>
        <charset val="134"/>
      </rPr>
      <t>成绩93</t>
    </r>
    <r>
      <rPr>
        <sz val="12"/>
        <color theme="1"/>
        <rFont val="Arial"/>
        <charset val="134"/>
      </rPr>
      <t xml:space="preserve">		</t>
    </r>
    <r>
      <rPr>
        <sz val="12"/>
        <color theme="1"/>
        <rFont val="仿宋"/>
        <charset val="134"/>
      </rPr>
      <t xml:space="preserve"> 
马克思主义与社会科学方法论</t>
    </r>
    <r>
      <rPr>
        <sz val="12"/>
        <color theme="1"/>
        <rFont val="Arial"/>
        <charset val="134"/>
      </rPr>
      <t xml:space="preserve">	</t>
    </r>
    <r>
      <rPr>
        <sz val="12"/>
        <color theme="1"/>
        <rFont val="仿宋"/>
        <charset val="134"/>
      </rPr>
      <t>学分1</t>
    </r>
    <r>
      <rPr>
        <sz val="12"/>
        <color theme="1"/>
        <rFont val="Arial"/>
        <charset val="134"/>
      </rPr>
      <t xml:space="preserve">	</t>
    </r>
    <r>
      <rPr>
        <sz val="12"/>
        <color theme="1"/>
        <rFont val="仿宋"/>
        <charset val="134"/>
      </rPr>
      <t>成绩94</t>
    </r>
    <r>
      <rPr>
        <sz val="12"/>
        <color theme="1"/>
        <rFont val="Arial"/>
        <charset val="134"/>
      </rPr>
      <t xml:space="preserve">	</t>
    </r>
    <r>
      <rPr>
        <sz val="12"/>
        <color theme="1"/>
        <rFont val="仿宋"/>
        <charset val="134"/>
      </rPr>
      <t xml:space="preserve">
绩点平均分92.53 学习成绩得分 27.76</t>
    </r>
  </si>
  <si>
    <t>（1）公开发明专利（一种米糠蛋白油凝胶及其制备方法和应用，CN113261594A，2021.08.17） 4分  ；
（2）2020-2021年度研究生文献综述大赛参与 0.2分
（3）情绪调节与压力管理讲座 0.2分
（4）参与“学四史、守初心、担使命”征文活动 0.2分
（5）参与第十三届实验技能创新大赛之“小芒人” 0.2分 
（6）参与第二届“百颐年杯”大学生营养代餐粉研发创新大赛 0.2 分</t>
  </si>
  <si>
    <t>（2）2020-2021年度研究生文献综述大赛参与 0.2分（3）情绪调节与压力管理讲座 0.2分（4）参与“学四史、守初心、担使命”征文活动 0.2分
（5）参与第十三届实验技能创新大赛之“小芒人” 0.2分 
（6）参与第二届“百颐年杯”大学生营养代餐粉研发创新大赛 0.2 分</t>
  </si>
  <si>
    <t xml:space="preserve">（1）公开发明专利（一种米糠蛋白油凝胶及其制备方法和应用，CN113261594A，2021.08.17） 4分  ；
（2）2020-2021年度研究生文献综述大赛参与 0.2分
（3）情绪调节与压力管理讲座 0.2分
（4）参与“学四史、守初心、担使命”征文活动 0.2分
（5）参与第十三届实验技能创新大赛之“小芒人” 0.2分 
</t>
  </si>
  <si>
    <t>（1）食品学院院运会参与  0.2分；
（2）参加食品学院院运会方阵 0.2分</t>
  </si>
  <si>
    <t>（1）专利无二维码界面</t>
  </si>
  <si>
    <t xml:space="preserve">（1）2020-2021年 三星宿舍 小五山2-217  0.6分 
（2）2021年德育分《致家长的一封信》0.2分  
（3）先进团支部 2020级硕士5班 0.2分
</t>
  </si>
  <si>
    <t xml:space="preserve">（1）2020-2021年 三星宿舍 小五山2-217  0.6分 
（2）2021年德育分《致家长的一封信》0.1分  
（3）先进团支部 2020级硕士5班 0.2分
</t>
  </si>
  <si>
    <r>
      <rPr>
        <sz val="12"/>
        <color rgb="FF000000"/>
        <rFont val="仿宋"/>
        <charset val="134"/>
      </rPr>
      <t>食品生物技术专题与研究进展</t>
    </r>
    <r>
      <rPr>
        <sz val="12"/>
        <color rgb="FF000000"/>
        <rFont val="Arial"/>
        <charset val="134"/>
      </rPr>
      <t xml:space="preserve">	</t>
    </r>
    <r>
      <rPr>
        <sz val="12"/>
        <color rgb="FF000000"/>
        <rFont val="仿宋"/>
        <charset val="134"/>
      </rPr>
      <t>成绩88</t>
    </r>
    <r>
      <rPr>
        <sz val="12"/>
        <color rgb="FF000000"/>
        <rFont val="Arial"/>
        <charset val="134"/>
      </rPr>
      <t xml:space="preserve">	</t>
    </r>
    <r>
      <rPr>
        <sz val="12"/>
        <color rgb="FF000000"/>
        <rFont val="仿宋"/>
        <charset val="134"/>
      </rPr>
      <t>学分2；
食品添加剂研究专题 成绩83</t>
    </r>
    <r>
      <rPr>
        <sz val="12"/>
        <color rgb="FF000000"/>
        <rFont val="Arial"/>
        <charset val="134"/>
      </rPr>
      <t xml:space="preserve">	</t>
    </r>
    <r>
      <rPr>
        <sz val="12"/>
        <color rgb="FF000000"/>
        <rFont val="仿宋"/>
        <charset val="134"/>
      </rPr>
      <t>学分2；
发酵工程</t>
    </r>
    <r>
      <rPr>
        <sz val="12"/>
        <color rgb="FF000000"/>
        <rFont val="Arial"/>
        <charset val="134"/>
      </rPr>
      <t xml:space="preserve">	</t>
    </r>
    <r>
      <rPr>
        <sz val="12"/>
        <color rgb="FF000000"/>
        <rFont val="仿宋"/>
        <charset val="134"/>
      </rPr>
      <t>成绩88</t>
    </r>
    <r>
      <rPr>
        <sz val="12"/>
        <color rgb="FF000000"/>
        <rFont val="Arial"/>
        <charset val="134"/>
      </rPr>
      <t xml:space="preserve">	</t>
    </r>
    <r>
      <rPr>
        <sz val="12"/>
        <color rgb="FF000000"/>
        <rFont val="仿宋"/>
        <charset val="134"/>
      </rPr>
      <t>学分3；
生物工程下游技术</t>
    </r>
    <r>
      <rPr>
        <sz val="12"/>
        <color rgb="FF000000"/>
        <rFont val="Arial"/>
        <charset val="134"/>
      </rPr>
      <t xml:space="preserve">	</t>
    </r>
    <r>
      <rPr>
        <sz val="12"/>
        <color rgb="FF000000"/>
        <rFont val="仿宋"/>
        <charset val="134"/>
      </rPr>
      <t>成绩90</t>
    </r>
    <r>
      <rPr>
        <sz val="12"/>
        <color rgb="FF000000"/>
        <rFont val="Arial"/>
        <charset val="134"/>
      </rPr>
      <t xml:space="preserve">	</t>
    </r>
    <r>
      <rPr>
        <sz val="12"/>
        <color rgb="FF000000"/>
        <rFont val="仿宋"/>
        <charset val="134"/>
      </rPr>
      <t>学分2；
试验设计与数据分析</t>
    </r>
    <r>
      <rPr>
        <sz val="12"/>
        <color rgb="FF000000"/>
        <rFont val="Arial"/>
        <charset val="134"/>
      </rPr>
      <t xml:space="preserve">	</t>
    </r>
    <r>
      <rPr>
        <sz val="12"/>
        <color rgb="FF000000"/>
        <rFont val="仿宋"/>
        <charset val="134"/>
      </rPr>
      <t>成绩94</t>
    </r>
    <r>
      <rPr>
        <sz val="12"/>
        <color rgb="FF000000"/>
        <rFont val="Arial"/>
        <charset val="134"/>
      </rPr>
      <t xml:space="preserve">	</t>
    </r>
    <r>
      <rPr>
        <sz val="12"/>
        <color rgb="FF000000"/>
        <rFont val="仿宋"/>
        <charset val="134"/>
      </rPr>
      <t>学分2；
工程伦理</t>
    </r>
    <r>
      <rPr>
        <sz val="12"/>
        <color rgb="FF000000"/>
        <rFont val="Arial"/>
        <charset val="134"/>
      </rPr>
      <t xml:space="preserve">	</t>
    </r>
    <r>
      <rPr>
        <sz val="12"/>
        <color rgb="FF000000"/>
        <rFont val="仿宋"/>
        <charset val="134"/>
      </rPr>
      <t>成绩92</t>
    </r>
    <r>
      <rPr>
        <sz val="12"/>
        <color rgb="FF000000"/>
        <rFont val="Arial"/>
        <charset val="134"/>
      </rPr>
      <t xml:space="preserve">	</t>
    </r>
    <r>
      <rPr>
        <sz val="12"/>
        <color rgb="FF000000"/>
        <rFont val="仿宋"/>
        <charset val="134"/>
      </rPr>
      <t>学分2；
硕士生英语</t>
    </r>
    <r>
      <rPr>
        <sz val="12"/>
        <color rgb="FF000000"/>
        <rFont val="Arial"/>
        <charset val="134"/>
      </rPr>
      <t xml:space="preserve">	</t>
    </r>
    <r>
      <rPr>
        <sz val="12"/>
        <color rgb="FF000000"/>
        <rFont val="仿宋"/>
        <charset val="134"/>
      </rPr>
      <t>成绩98</t>
    </r>
    <r>
      <rPr>
        <sz val="12"/>
        <color rgb="FF000000"/>
        <rFont val="Arial"/>
        <charset val="134"/>
      </rPr>
      <t xml:space="preserve">	</t>
    </r>
    <r>
      <rPr>
        <sz val="12"/>
        <color rgb="FF000000"/>
        <rFont val="仿宋"/>
        <charset val="134"/>
      </rPr>
      <t>学分3；
中国特色社会主义理论与实践研究</t>
    </r>
    <r>
      <rPr>
        <sz val="12"/>
        <color rgb="FF000000"/>
        <rFont val="Arial"/>
        <charset val="134"/>
      </rPr>
      <t xml:space="preserve">	</t>
    </r>
    <r>
      <rPr>
        <sz val="12"/>
        <color rgb="FF000000"/>
        <rFont val="仿宋"/>
        <charset val="134"/>
      </rPr>
      <t>成绩88</t>
    </r>
    <r>
      <rPr>
        <sz val="12"/>
        <color rgb="FF000000"/>
        <rFont val="Arial"/>
        <charset val="134"/>
      </rPr>
      <t xml:space="preserve">	</t>
    </r>
    <r>
      <rPr>
        <sz val="12"/>
        <color rgb="FF000000"/>
        <rFont val="仿宋"/>
        <charset val="134"/>
      </rPr>
      <t>学分2；
马克思主义与社会科学方法论</t>
    </r>
    <r>
      <rPr>
        <sz val="12"/>
        <color rgb="FF000000"/>
        <rFont val="Arial"/>
        <charset val="134"/>
      </rPr>
      <t xml:space="preserve">	</t>
    </r>
    <r>
      <rPr>
        <sz val="12"/>
        <color rgb="FF000000"/>
        <rFont val="仿宋"/>
        <charset val="134"/>
      </rPr>
      <t>成绩95</t>
    </r>
    <r>
      <rPr>
        <sz val="12"/>
        <color rgb="FF000000"/>
        <rFont val="Arial"/>
        <charset val="134"/>
      </rPr>
      <t xml:space="preserve">	</t>
    </r>
    <r>
      <rPr>
        <sz val="12"/>
        <color rgb="FF000000"/>
        <rFont val="仿宋"/>
        <charset val="134"/>
      </rPr>
      <t>学分1；
生物工程研究进展</t>
    </r>
    <r>
      <rPr>
        <sz val="12"/>
        <color rgb="FF000000"/>
        <rFont val="Arial"/>
        <charset val="134"/>
      </rPr>
      <t xml:space="preserve">	</t>
    </r>
    <r>
      <rPr>
        <sz val="12"/>
        <color rgb="FF000000"/>
        <rFont val="仿宋"/>
        <charset val="134"/>
      </rPr>
      <t>成绩88</t>
    </r>
    <r>
      <rPr>
        <sz val="12"/>
        <color rgb="FF000000"/>
        <rFont val="Arial"/>
        <charset val="134"/>
      </rPr>
      <t xml:space="preserve">	</t>
    </r>
    <r>
      <rPr>
        <sz val="12"/>
        <color rgb="FF000000"/>
        <rFont val="仿宋"/>
        <charset val="134"/>
      </rPr>
      <t>学分3；
生物工程综合实验</t>
    </r>
    <r>
      <rPr>
        <sz val="12"/>
        <color rgb="FF000000"/>
        <rFont val="Arial"/>
        <charset val="134"/>
      </rPr>
      <t xml:space="preserve">	</t>
    </r>
    <r>
      <rPr>
        <sz val="12"/>
        <color rgb="FF000000"/>
        <rFont val="仿宋"/>
        <charset val="134"/>
      </rPr>
      <t>成绩94</t>
    </r>
    <r>
      <rPr>
        <sz val="12"/>
        <color rgb="FF000000"/>
        <rFont val="Arial"/>
        <charset val="134"/>
      </rPr>
      <t xml:space="preserve">	</t>
    </r>
    <r>
      <rPr>
        <sz val="12"/>
        <color rgb="FF000000"/>
        <rFont val="仿宋"/>
        <charset val="134"/>
      </rPr>
      <t>学分3；
绩点平均分90.76  学习成绩得分27.23</t>
    </r>
  </si>
  <si>
    <r>
      <rPr>
        <sz val="12"/>
        <color theme="1"/>
        <rFont val="仿宋"/>
        <charset val="134"/>
      </rPr>
      <t>食品生物技术专题与研究进展</t>
    </r>
    <r>
      <rPr>
        <sz val="12"/>
        <color theme="1"/>
        <rFont val="Arial"/>
        <charset val="134"/>
      </rPr>
      <t xml:space="preserve">	</t>
    </r>
    <r>
      <rPr>
        <sz val="12"/>
        <color theme="1"/>
        <rFont val="仿宋"/>
        <charset val="134"/>
      </rPr>
      <t>成绩88</t>
    </r>
    <r>
      <rPr>
        <sz val="12"/>
        <color theme="1"/>
        <rFont val="Arial"/>
        <charset val="134"/>
      </rPr>
      <t xml:space="preserve">	</t>
    </r>
    <r>
      <rPr>
        <sz val="12"/>
        <color theme="1"/>
        <rFont val="仿宋"/>
        <charset val="134"/>
      </rPr>
      <t>学分2；
食品添加剂研究专题 成绩83</t>
    </r>
    <r>
      <rPr>
        <sz val="12"/>
        <color theme="1"/>
        <rFont val="Arial"/>
        <charset val="134"/>
      </rPr>
      <t xml:space="preserve">	</t>
    </r>
    <r>
      <rPr>
        <sz val="12"/>
        <color theme="1"/>
        <rFont val="仿宋"/>
        <charset val="134"/>
      </rPr>
      <t>学分2；
发酵工程</t>
    </r>
    <r>
      <rPr>
        <sz val="12"/>
        <color theme="1"/>
        <rFont val="Arial"/>
        <charset val="134"/>
      </rPr>
      <t xml:space="preserve">	</t>
    </r>
    <r>
      <rPr>
        <sz val="12"/>
        <color theme="1"/>
        <rFont val="仿宋"/>
        <charset val="134"/>
      </rPr>
      <t>成绩88</t>
    </r>
    <r>
      <rPr>
        <sz val="12"/>
        <color theme="1"/>
        <rFont val="Arial"/>
        <charset val="134"/>
      </rPr>
      <t xml:space="preserve">	</t>
    </r>
    <r>
      <rPr>
        <sz val="12"/>
        <color theme="1"/>
        <rFont val="仿宋"/>
        <charset val="134"/>
      </rPr>
      <t>学分3；
生物工程下游技术</t>
    </r>
    <r>
      <rPr>
        <sz val="12"/>
        <color theme="1"/>
        <rFont val="Arial"/>
        <charset val="134"/>
      </rPr>
      <t xml:space="preserve">	</t>
    </r>
    <r>
      <rPr>
        <sz val="12"/>
        <color theme="1"/>
        <rFont val="仿宋"/>
        <charset val="134"/>
      </rPr>
      <t>成绩90</t>
    </r>
    <r>
      <rPr>
        <sz val="12"/>
        <color theme="1"/>
        <rFont val="Arial"/>
        <charset val="134"/>
      </rPr>
      <t xml:space="preserve">	</t>
    </r>
    <r>
      <rPr>
        <sz val="12"/>
        <color theme="1"/>
        <rFont val="仿宋"/>
        <charset val="134"/>
      </rPr>
      <t>学分2；
试验设计与数据分析</t>
    </r>
    <r>
      <rPr>
        <sz val="12"/>
        <color theme="1"/>
        <rFont val="Arial"/>
        <charset val="134"/>
      </rPr>
      <t xml:space="preserve">	</t>
    </r>
    <r>
      <rPr>
        <sz val="12"/>
        <color theme="1"/>
        <rFont val="仿宋"/>
        <charset val="134"/>
      </rPr>
      <t>成绩94</t>
    </r>
    <r>
      <rPr>
        <sz val="12"/>
        <color theme="1"/>
        <rFont val="Arial"/>
        <charset val="134"/>
      </rPr>
      <t xml:space="preserve">	</t>
    </r>
    <r>
      <rPr>
        <sz val="12"/>
        <color theme="1"/>
        <rFont val="仿宋"/>
        <charset val="134"/>
      </rPr>
      <t>学分2；
工程伦理</t>
    </r>
    <r>
      <rPr>
        <sz val="12"/>
        <color theme="1"/>
        <rFont val="Arial"/>
        <charset val="134"/>
      </rPr>
      <t xml:space="preserve">	</t>
    </r>
    <r>
      <rPr>
        <sz val="12"/>
        <color theme="1"/>
        <rFont val="仿宋"/>
        <charset val="134"/>
      </rPr>
      <t>成绩92</t>
    </r>
    <r>
      <rPr>
        <sz val="12"/>
        <color theme="1"/>
        <rFont val="Arial"/>
        <charset val="134"/>
      </rPr>
      <t xml:space="preserve">	</t>
    </r>
    <r>
      <rPr>
        <sz val="12"/>
        <color theme="1"/>
        <rFont val="仿宋"/>
        <charset val="134"/>
      </rPr>
      <t>学分2；
硕士生英语</t>
    </r>
    <r>
      <rPr>
        <sz val="12"/>
        <color theme="1"/>
        <rFont val="Arial"/>
        <charset val="134"/>
      </rPr>
      <t xml:space="preserve">	</t>
    </r>
    <r>
      <rPr>
        <sz val="12"/>
        <color theme="1"/>
        <rFont val="仿宋"/>
        <charset val="134"/>
      </rPr>
      <t>成绩98</t>
    </r>
    <r>
      <rPr>
        <sz val="12"/>
        <color theme="1"/>
        <rFont val="Arial"/>
        <charset val="134"/>
      </rPr>
      <t xml:space="preserve">	</t>
    </r>
    <r>
      <rPr>
        <sz val="12"/>
        <color theme="1"/>
        <rFont val="仿宋"/>
        <charset val="134"/>
      </rPr>
      <t>学分3；
中国特色社会主义理论与实践研究</t>
    </r>
    <r>
      <rPr>
        <sz val="12"/>
        <color theme="1"/>
        <rFont val="Arial"/>
        <charset val="134"/>
      </rPr>
      <t xml:space="preserve">	</t>
    </r>
    <r>
      <rPr>
        <sz val="12"/>
        <color theme="1"/>
        <rFont val="仿宋"/>
        <charset val="134"/>
      </rPr>
      <t>成绩88</t>
    </r>
    <r>
      <rPr>
        <sz val="12"/>
        <color theme="1"/>
        <rFont val="Arial"/>
        <charset val="134"/>
      </rPr>
      <t xml:space="preserve">	</t>
    </r>
    <r>
      <rPr>
        <sz val="12"/>
        <color theme="1"/>
        <rFont val="仿宋"/>
        <charset val="134"/>
      </rPr>
      <t>学分2；
马克思主义与社会科学方法论</t>
    </r>
    <r>
      <rPr>
        <sz val="12"/>
        <color theme="1"/>
        <rFont val="Arial"/>
        <charset val="134"/>
      </rPr>
      <t xml:space="preserve">	</t>
    </r>
    <r>
      <rPr>
        <sz val="12"/>
        <color theme="1"/>
        <rFont val="仿宋"/>
        <charset val="134"/>
      </rPr>
      <t>成绩95</t>
    </r>
    <r>
      <rPr>
        <sz val="12"/>
        <color theme="1"/>
        <rFont val="Arial"/>
        <charset val="134"/>
      </rPr>
      <t xml:space="preserve">	</t>
    </r>
    <r>
      <rPr>
        <sz val="12"/>
        <color theme="1"/>
        <rFont val="仿宋"/>
        <charset val="134"/>
      </rPr>
      <t>学分1；
生物工程研究进展</t>
    </r>
    <r>
      <rPr>
        <sz val="12"/>
        <color theme="1"/>
        <rFont val="Arial"/>
        <charset val="134"/>
      </rPr>
      <t xml:space="preserve">	</t>
    </r>
    <r>
      <rPr>
        <sz val="12"/>
        <color theme="1"/>
        <rFont val="仿宋"/>
        <charset val="134"/>
      </rPr>
      <t>成绩88</t>
    </r>
    <r>
      <rPr>
        <sz val="12"/>
        <color theme="1"/>
        <rFont val="Arial"/>
        <charset val="134"/>
      </rPr>
      <t xml:space="preserve">	</t>
    </r>
    <r>
      <rPr>
        <sz val="12"/>
        <color theme="1"/>
        <rFont val="仿宋"/>
        <charset val="134"/>
      </rPr>
      <t>学分3；
生物工程综合实验</t>
    </r>
    <r>
      <rPr>
        <sz val="12"/>
        <color theme="1"/>
        <rFont val="Arial"/>
        <charset val="134"/>
      </rPr>
      <t xml:space="preserve">	</t>
    </r>
    <r>
      <rPr>
        <sz val="12"/>
        <color theme="1"/>
        <rFont val="仿宋"/>
        <charset val="134"/>
      </rPr>
      <t>成绩94</t>
    </r>
    <r>
      <rPr>
        <sz val="12"/>
        <color theme="1"/>
        <rFont val="Arial"/>
        <charset val="134"/>
      </rPr>
      <t xml:space="preserve">	</t>
    </r>
    <r>
      <rPr>
        <sz val="12"/>
        <color theme="1"/>
        <rFont val="仿宋"/>
        <charset val="134"/>
      </rPr>
      <t>学分3；
绩点平均分90.76  学习成绩得分27.23</t>
    </r>
  </si>
  <si>
    <t xml:space="preserve">（1）食品学院第十七届综述大赛参与 0.2分
（2）第二届全国食品生物技术大会会议 0.2分
（3）2020年“丁颖杯”发明创意大赛 0.2分
（4）《学四史 守初心 担使命》征文活动三等奖 0.35分
</t>
  </si>
  <si>
    <t xml:space="preserve">（1）食品学院第十七届综述大赛参与 0.2分
（2）第二届全国食品生物技术大会会议 0.2分
（3）2020年“丁颖杯”发明创意大赛 0.2分
（4）《学四史 守初心 担使命》征文活动三等奖 0.3分
</t>
  </si>
  <si>
    <t xml:space="preserve">（1）2020年食品学院院运会参与  0.2分；
（2）2021年食品专业女子篮球赛选拔  0.2分
（3）参加第27届运动会方阵队伍 0.2分
</t>
  </si>
  <si>
    <t xml:space="preserve">（1）2020年食品学院院运会参与  0.2分；
（2）2021年食品专业女子篮球赛选拔  0.2分
（3）参加第27届运动会方阵队伍 0.2分
</t>
  </si>
  <si>
    <t>钟烜钰</t>
  </si>
  <si>
    <t>（1）中国共产党华南农业大学食品学院委员会组织的第十期广东中衡山论坛——“教师发展与学科建设”高端论坛 0.2分；（2）华南农业大学就业指导中心组织的讲座 0.2分；（3）华南农业大学科学研究院组织的“有效利用专利信息，持续提升专利质量”讲座 0.2分；（4）华南农业大学食品学院组织的“致家长一封信”活动 0.1分；（5）院级荣誉团支部 0.2分；（6）一星宿舍 0.2分；（7）研究生会干事1分</t>
  </si>
  <si>
    <t>（1）食品添加剂研究专题91分（学分：2）；（2）高级食品化学91分（学分：2）；（3）食品质量安全检测新技术进展77分（学分：2）；（4）智能制造与食品加工88分（学分：1）；（5）如何写好科研论文（MOOC）91分（学分：2）；（6）食品加工与贮运专题90分（学分：3）；（7）食品质量安全控制与案例分析89分（学分：3）；（8）现代农业创新与乡村振兴战略87分（学分：2）；（9）硕士生英语95分（学分：3）；（10）中国特色社会主义理论与实践研究88分（学分：2）；（11）马克思主义与社会科学方法论92分（学分：1）；
绩点平均分：89.22分；学习成绩得分：26.77分</t>
  </si>
  <si>
    <t>（1）参与食品学院综述大赛第十届比赛0.2分</t>
  </si>
  <si>
    <t>（1）参与食品学院院运会0.2分；（2）参与食品学院第27届田径运动会方阵 0.2分</t>
  </si>
  <si>
    <t>研究生干事没材料证明</t>
  </si>
  <si>
    <t>代成</t>
  </si>
  <si>
    <t xml:space="preserve">（1）第十期广东中衡山论坛  0.2分
（2）《致家长的一封信》活动 0.1分
（3）一星宿舍 0.2分
（4）先进团支部 0.2分
</t>
  </si>
  <si>
    <r>
      <rPr>
        <sz val="12"/>
        <color rgb="FF000000"/>
        <rFont val="仿宋"/>
        <charset val="134"/>
      </rPr>
      <t xml:space="preserve">（1）第十期广东中衡山论坛  0.2分
（2）《致家长的一封信》活动 0.1分
（3）一星宿舍 0.2分
（4）先进团支部 0.2分
</t>
    </r>
    <r>
      <rPr>
        <sz val="12"/>
        <color rgb="FFFF0000"/>
        <rFont val="仿宋"/>
        <charset val="134"/>
      </rPr>
      <t>（5）有效利用专利信息，持续提升专利质量讲座 0.2分</t>
    </r>
  </si>
  <si>
    <t xml:space="preserve">天然产物化学 91（2学分）
食品加工工程模拟-优化-控制 90（3学分）
食品包装进展专题 91 （2学分）
研究生适应与发展 89 （2学分）
如何写好科研论文 94 （2学分）
高级食品化学 92 （2学分）
食品加工与贮运专题 89（3学分）
试验设计与数据分析  91 （2学分）
工程伦理 87 （2学分）
硕士生英语 76 （3学分）
中国特色社会主义理论与实践研究 89 （2学分）
自然辩证法概论 90 （1学分）
绩点平均分：89.04   绩点平均分*0.3：26.712
</t>
  </si>
  <si>
    <t>26.71（保留两位小数）</t>
  </si>
  <si>
    <t>（1）第二届全国生物技术大会 0.2分
（2）食品学院第十届综述大赛参与 0.2分
（3）2020年丁颖杯 0.2分
（4）第十三届实验技能创新大赛 0.2分
5 有效利用专利信息，持续提升专利质量讲座 0.2分</t>
  </si>
  <si>
    <t xml:space="preserve">（1）第二届全国生物技术大会 0.2分
（2）食品学院第十届综述大赛参与 0.2分
（3）2020年丁颖杯 0.2分
（4）第十三届实验技能创新大赛 0.2分
</t>
  </si>
  <si>
    <t xml:space="preserve">（1）2020年食品学院田径运动会方阵参与 0.2分
（2）2020年食品学院男子篮球选拔赛 0.2分
（3）2021年院级篮球选拔赛 0.2分
（4）2021年食品学院兵乓球选拔赛参与名单  0.2分
</t>
  </si>
  <si>
    <r>
      <rPr>
        <sz val="12"/>
        <color rgb="FF000000"/>
        <rFont val="仿宋"/>
        <charset val="134"/>
      </rPr>
      <t>（1）2020年食品学院田径运动会方阵参与 0.2分
（2）2020年食品学院男子篮球选拔赛 0.2分
（3）2021年院级篮球选拔赛 0.2分
（4）</t>
    </r>
    <r>
      <rPr>
        <sz val="12"/>
        <color rgb="FFFF0000"/>
        <rFont val="仿宋"/>
        <charset val="134"/>
      </rPr>
      <t>2021年食品学院兵乓球选拔赛参与名单  0.2分
（证明材料没有标注是“乒乓球比赛，故此项不加分）</t>
    </r>
  </si>
  <si>
    <t>”乒乓球比赛“全称的证明材料已经补了，“有效利用专利信息，持续提升专利质量讲座”非学术分位置加成学术分</t>
  </si>
  <si>
    <t>硕士3班</t>
  </si>
  <si>
    <t>黄达荣</t>
  </si>
  <si>
    <t>1、四星宿舍 小五山3-116   2、致家长一封信</t>
  </si>
  <si>
    <t>动物微生态与肠道免疫（2学分）94分
食品加工新技术研究与新产品研发专题（2学分）94分
信息检索与文献写作（1学分）93分
研究生学术与职业素养讲座（MOOC）（3学分）87分
现代农业创新与乡村振兴战略（2学分）98分
食品加工与贮运专题（3学分）88分
食品质量安全控制与案例分析（3学分）92分
硕士生英语（3学分）90分
中国特色社会主义理论与实践研究（2学分）90分
自然辩证法概论（1学分）91分</t>
  </si>
  <si>
    <t>（1）北大中文核心（植物单宁分离提纯及其功能活性研究进展，食品与机械，2021年8月）  5分；
（2）食品学院第十届综述大赛参与  0.2分
（3）食品生物技术大会会议，2020年11月22日，广州白云国际会议中心  0.2分</t>
  </si>
  <si>
    <t>（1）食院第27届田径运动会参与，2020年10月31日，华山区运动场  0.2分；
（2）食院第27届田径运动会方阵人员，2020年10月31日，华山区运动场  0.2分
（3）趣味运动会参与2021年4月18日，六一区运动场  0.2分；
（4）食品学院男子篮球选拔参与2020年10月7日，嵩山区运动场  0.2分</t>
  </si>
  <si>
    <t>梁金莲</t>
  </si>
  <si>
    <t xml:space="preserve">（1）三星宿舍  0.6分（2）致家长一封信活动 0.1分（3）非学术讲座
次 0.4分 
</t>
  </si>
  <si>
    <r>
      <rPr>
        <sz val="12"/>
        <color rgb="FFFF0000"/>
        <rFont val="仿宋"/>
        <charset val="134"/>
      </rPr>
      <t>（</t>
    </r>
    <r>
      <rPr>
        <sz val="12"/>
        <color theme="1"/>
        <rFont val="仿宋"/>
        <charset val="134"/>
      </rPr>
      <t>1）三星宿舍  0.6分（2）致家长一封信活动 0.1分</t>
    </r>
    <r>
      <rPr>
        <sz val="12"/>
        <color rgb="FFFF0000"/>
        <rFont val="仿宋"/>
        <charset val="134"/>
      </rPr>
      <t xml:space="preserve">（3）非学术讲座3
次 0.6分 
</t>
    </r>
  </si>
  <si>
    <t>食品标准与法规，85，2; 发酵工程，87，3
食品质量安全检测新技术进展，91，2 
信息检索与文献写作，93，1;如何写好科研论文(MOOC) ，90，2
食品加工与贮运专题，87，3;食品质量安全控制与案例分析，93，3 
现代农业创新与乡村振兴战略，96，2 ;硕士生英语，84，3 
中国特色社会主义理论与实践研究,89,2 ；马克思主义与社会科学方法论，91，1 
学习成绩绩点平均分=（85×2+87×3+91×2+93×1+90×2+87×3+93×3+96×2+84×3+89×2+91×1）/（2+3+2+1+2+3+3+2+3+2+1）=89.13
学习成绩分=89.13×0.3=26.74</t>
  </si>
  <si>
    <t>（1） 食品学院第十届综述大赛参与 0.1分
（2） 学术讲座 3次 0.6分
（3） 2020级第十三届实验技能创新大赛参与 0.2分
（4） 2020年丁颖杯发明创意大赛参与 0.2分
（5） 2020年全国大学生职业发展大赛 校级二等奖 0.4分
（6） 2020年第五届全国大学生预防艾滋病知识竞赛，优秀奖 0.15分
（7） 2021年第五届全国大学生环保知识竞赛，优秀奖 0.15分
（8） 2021年第二届全国大学生组织管理能力活动 优秀奖 0.15分</t>
  </si>
  <si>
    <r>
      <rPr>
        <sz val="12"/>
        <rFont val="仿宋"/>
        <charset val="134"/>
      </rPr>
      <t>（</t>
    </r>
    <r>
      <rPr>
        <sz val="12"/>
        <color rgb="FFFF0000"/>
        <rFont val="仿宋"/>
        <charset val="134"/>
      </rPr>
      <t>1） 食品学院第十届综述大赛参与 0.2分</t>
    </r>
    <r>
      <rPr>
        <sz val="12"/>
        <rFont val="仿宋"/>
        <charset val="134"/>
      </rPr>
      <t xml:space="preserve">
</t>
    </r>
    <r>
      <rPr>
        <sz val="12"/>
        <color rgb="FFFF0000"/>
        <rFont val="仿宋"/>
        <charset val="134"/>
      </rPr>
      <t>（2） 学术讲座 2次 0.4分</t>
    </r>
    <r>
      <rPr>
        <sz val="12"/>
        <rFont val="仿宋"/>
        <charset val="134"/>
      </rPr>
      <t xml:space="preserve">
（3） 2020级第十三届实验技能创新大赛参与 0.2分
（4） 2020年丁颖杯发明创意大赛参与 0.2分
</t>
    </r>
  </si>
  <si>
    <t>（1） 食品学院院运会方阵参与 0.2分；
（2） 院篮球赛选拔 0.2分
（3） 华南农业大学两院排球赛第二名 1.5分
（4） 院运会女子200m参与 0.2分</t>
  </si>
  <si>
    <r>
      <rPr>
        <sz val="12"/>
        <rFont val="仿宋"/>
        <charset val="134"/>
      </rPr>
      <t xml:space="preserve">（1） 食品学院院运会方阵参与 0.2分；
（2） 院篮球赛选拔 0.2分
</t>
    </r>
    <r>
      <rPr>
        <sz val="12"/>
        <color rgb="FFFF0000"/>
        <rFont val="仿宋"/>
        <charset val="134"/>
      </rPr>
      <t xml:space="preserve">（3） 华南农业大学两院排球赛第二名 1.6分
</t>
    </r>
    <r>
      <rPr>
        <sz val="12"/>
        <rFont val="仿宋"/>
        <charset val="134"/>
      </rPr>
      <t>（4） 院运会女子200m参与 0.2分
（5） 2020年全国大学生职业发展大赛 校级二等奖 0.4分
（6） 2020年第五届全国大学生预防艾滋病知识竞赛，优秀奖 0.15分
（7） 2021年第五届全国大学生环保知识竞赛，优秀奖 0.15分
（8） 2021年第二届全国大学生组织管理能力活动 优秀奖 0.15分</t>
    </r>
  </si>
  <si>
    <t>31.89分</t>
  </si>
  <si>
    <t>黄潘钿</t>
  </si>
  <si>
    <t>（1）二星宿舍 2-213  0.4分 
（2）华南农业大学研究生科学技术协会干事 1分
（3）布衣院士时代报告剧 0.2分
（4）情绪调节与压力管理讲座0.2分
（5）致家长的一封信 0.1分</t>
  </si>
  <si>
    <t>食品科学与工程文献综述与专题讨论88（2学分）食品与健康及保健食品开发趋势专题90（2学分）智能制造与食品加工92（1学分）信息检索与文献写作93（1学分）如何写好科研论文88（2学分）食品加工与贮运专题89（3学分）食品质量安全控制与案例分析92（3学分）现代农业创新与乡村振兴战略95（2学分）硕士生英语100（3学分）中国特色社会主义理论与实践研究93（2学分）自然辩证法概论94（1学分）</t>
  </si>
  <si>
    <t>（1）食品学院第十届综述大赛参与 0.1分
（2）2020年登海杯全国大学生种艺竞赛 三等奖 1.5分
（3）第五期食品大讲堂 0.2分
（4）生物科技大会 0.2分
（5）食品学院首届研究生学术论坛参赛人员 0.2分</t>
  </si>
  <si>
    <t>（1）食品学院第十届综述大赛参与 0.1分
（2）2020年登海杯全国大学生种艺竞赛 三等奖 0.2分
（3）第五期食品大讲堂 0.2分
（4）生物科技大会 0.2分
（5）食品学院首届研究生学术论坛参赛人员 0.2分</t>
  </si>
  <si>
    <r>
      <rPr>
        <sz val="12"/>
        <rFont val="仿宋"/>
        <charset val="134"/>
      </rPr>
      <t>（1）</t>
    </r>
    <r>
      <rPr>
        <sz val="12"/>
        <rFont val="等线"/>
        <charset val="134"/>
      </rPr>
      <t xml:space="preserve">	</t>
    </r>
    <r>
      <rPr>
        <sz val="12"/>
        <rFont val="仿宋"/>
        <charset val="134"/>
      </rPr>
      <t>食品学院院运会参与  0.2分；
（2）</t>
    </r>
    <r>
      <rPr>
        <sz val="12"/>
        <rFont val="等线"/>
        <charset val="134"/>
      </rPr>
      <t xml:space="preserve">	</t>
    </r>
    <r>
      <rPr>
        <sz val="12"/>
        <rFont val="仿宋"/>
        <charset val="134"/>
      </rPr>
      <t>食品学院院运会方阵参与 0.2分</t>
    </r>
  </si>
  <si>
    <t>2020年登海杯全国大学生种艺竞赛为非学术比赛</t>
  </si>
  <si>
    <t>邓新宇</t>
  </si>
  <si>
    <t>1、四星宿舍 小五山3-116   2、致家长一封信   3、“过来人”职业沙龙主题之拥抱变化定义未来-2020级新生职业生涯发展讲座</t>
  </si>
  <si>
    <t>动物微生态与肠道免疫（2学分）94分
食品加工新技术研究与新产品研发专题（2学分）90分
信息检索与文献写作（1学分）93分
研究生学术与职业素养讲座（MOOC）（3学分）88分
现代农业创新与乡村振兴战略（2学分）97分
食品加工与贮运专题（3学分）87分
食品质量安全控制与案例分析（3学分）86分
硕士生英语（3学分）90分
中国特色社会主义理论与实践研究（2学分）90分
自然辩证法概论（1学分）92分</t>
  </si>
  <si>
    <t>食品学院第十届综述大赛参与  0.2分</t>
  </si>
  <si>
    <t>胡雨卿</t>
  </si>
  <si>
    <r>
      <rPr>
        <sz val="12"/>
        <rFont val="仿宋"/>
        <charset val="134"/>
      </rPr>
      <t>（1）</t>
    </r>
    <r>
      <rPr>
        <sz val="12"/>
        <rFont val="Arial"/>
        <charset val="134"/>
      </rPr>
      <t xml:space="preserve">	</t>
    </r>
    <r>
      <rPr>
        <sz val="12"/>
        <rFont val="仿宋"/>
        <charset val="134"/>
      </rPr>
      <t>至家长的一封信加0.1分
（2）</t>
    </r>
    <r>
      <rPr>
        <sz val="12"/>
        <rFont val="Arial"/>
        <charset val="134"/>
      </rPr>
      <t xml:space="preserve">	</t>
    </r>
    <r>
      <rPr>
        <sz val="12"/>
        <rFont val="仿宋"/>
        <charset val="134"/>
      </rPr>
      <t>一星宿舍 0.2分</t>
    </r>
  </si>
  <si>
    <t>绩点平均分91.36*0.3=27.4分</t>
  </si>
  <si>
    <t>（1）食品学院综述大赛第十届比赛参与 0.2分（2）参加“丁颖杯”0.2分</t>
  </si>
  <si>
    <t>食品学院院运会方阵0.2分</t>
  </si>
  <si>
    <t>总分小数点确定到后两位</t>
  </si>
  <si>
    <t>黄庆锋</t>
  </si>
  <si>
    <r>
      <rPr>
        <sz val="12"/>
        <rFont val="仿宋"/>
        <charset val="134"/>
      </rPr>
      <t>（1）</t>
    </r>
    <r>
      <rPr>
        <sz val="12"/>
        <rFont val="等线"/>
        <charset val="134"/>
      </rPr>
      <t xml:space="preserve">	</t>
    </r>
    <r>
      <rPr>
        <sz val="12"/>
        <rFont val="仿宋"/>
        <charset val="134"/>
      </rPr>
      <t>致家长一封信参与 0.1
（2）</t>
    </r>
    <r>
      <rPr>
        <sz val="12"/>
        <rFont val="等线"/>
        <charset val="134"/>
      </rPr>
      <t xml:space="preserve">	</t>
    </r>
    <r>
      <rPr>
        <sz val="12"/>
        <rFont val="仿宋"/>
        <charset val="134"/>
      </rPr>
      <t>查寝评级三星宿舍 0.6</t>
    </r>
  </si>
  <si>
    <t xml:space="preserve">天然产物化学  学分：2   成绩：91   </t>
  </si>
  <si>
    <t>总学分不够：19分</t>
  </si>
  <si>
    <t>食品学院第十届综述大赛参与  0.2分 食品生物技术大会参与 0.2</t>
  </si>
  <si>
    <r>
      <rPr>
        <sz val="12"/>
        <rFont val="Times New Roman"/>
        <charset val="134"/>
      </rPr>
      <t>   </t>
    </r>
    <r>
      <rPr>
        <sz val="12"/>
        <rFont val="仿宋"/>
        <charset val="134"/>
      </rPr>
      <t xml:space="preserve"> 食品学院院运会参与  0.2分；食品学院院运会方阵参与 0.2</t>
    </r>
  </si>
  <si>
    <t>梁洪玮</t>
  </si>
  <si>
    <t>三星宿舍  0.6分  致家长一封信  0.1分</t>
  </si>
  <si>
    <t>天然产物化学  2  87
食品质量安全检测新技术进展  2  84
食品与健康及保健食品开发趋势专题  2  90
如何写好科研论文（MOOC）  2  94
食品加工与储运专题  3  90
食品质量与安全控制与案例分析  3  88
现代农业创新与乡村振兴战略  2  89
硕士生英语  3  94
中国特色社会主义理论与实践研究  2  89
马克思主义与社会科学方法论  1  87</t>
  </si>
  <si>
    <t>硕士5班</t>
  </si>
  <si>
    <t>蔡伟琪</t>
  </si>
  <si>
    <t>（1）三星宿舍 0.6分
（2）致家长一封信活动 0.1分
（3）食品大讲堂第九期 非学术讲座 0.2分
（4）先进团支部 0.2分
《有效利用专利信息，提升专利质量》讲座 0.2分
（5）趣味运动 0.2</t>
  </si>
  <si>
    <t xml:space="preserve">（1）三星宿舍 0.6分
（2）致家长一封信活动 0.1分
（3）食品大讲堂第九期 非学术讲座 0.2分
（4）先进团支部 0.2分
《有效利用专利信息，提升专利质量》讲座 0.2分
</t>
  </si>
  <si>
    <r>
      <rPr>
        <sz val="12"/>
        <rFont val="仿宋"/>
        <charset val="134"/>
      </rPr>
      <t xml:space="preserve">（1）三星宿舍 0.6分
（2）致家长一封信活动 0.1分
（3）食品大讲堂第九期 非学术讲座 0.2分
（4）先进团支部 0.2分
《有效利用专利信息，提升专利质量》讲座 0.2分
</t>
    </r>
    <r>
      <rPr>
        <sz val="12"/>
        <color rgb="FFFF0000"/>
        <rFont val="仿宋"/>
        <charset val="134"/>
      </rPr>
      <t>(5)“教师发展与学科建设”学术讲座 0.2分</t>
    </r>
  </si>
  <si>
    <t>（1）发酵工程 3学分 88
（2）食品微生物学进展专题 2学分 84
（3）高级生物化学 3学分 78
（4）分子生物学（全英）2学分  87
（5）信息检索与文献写作 1学分  93
（6）生物工程研究进展 3学分  88
（7）生物工程综合实验 3学分  90
（8）试验设计与数据分析 2学分  89
（9）工程伦理 2学分  82
（10）硕士生英语 3学分 90 
（11）中国特色社会主义理论与实践研究 2学分 88
（12）马克思主义与社会科学方法论 1学分 90</t>
  </si>
  <si>
    <t>（1）食品学院第十届综述大赛参与 0.1分
（2）生物技术大会学术讲座 0.2
（3）“教师发展与学科建设”学术讲座 0.2分
（4）丁颖杯 0.2分
（5）小芒果 0.2分</t>
  </si>
  <si>
    <r>
      <rPr>
        <sz val="12"/>
        <rFont val="仿宋"/>
        <charset val="134"/>
      </rPr>
      <t>（1）</t>
    </r>
    <r>
      <rPr>
        <sz val="12"/>
        <color rgb="FFFF0000"/>
        <rFont val="仿宋"/>
        <charset val="134"/>
      </rPr>
      <t>食品学院第十届综述大赛参与 0.2分</t>
    </r>
    <r>
      <rPr>
        <sz val="12"/>
        <rFont val="仿宋"/>
        <charset val="134"/>
      </rPr>
      <t xml:space="preserve">
（2）生物技术大会学术讲座 0.2
（3）丁颖杯 0.2分
（4）小芒人 0.2分</t>
    </r>
  </si>
  <si>
    <t>（1）2020年食品学院第27届田径运动会方阵参与人员证明0.2分；
（2）2020年篮球联赛活动第一名 1.8分；
（3）2021年食品学院专业篮球赛第二名 0.75分；
（4）2020年食品学院研究生院队篮球选拔赛活动 0.2分
（5）2021年食品学院专业篮球赛选拔赛活动 0.2分
2020年广东省第二十届大学生篮球联赛八强 1分</t>
  </si>
  <si>
    <t>（1）2020年食品学院第27届田径运动会方阵参与人员证明0.2分；
（2）2020年篮球联赛活动第一名 1.8分；
（4）2020年食品学院研究生院队篮球选拔赛活动 0.2分
（5）2021年食品学院专业篮球赛选拔赛活动 0.2分
2020年广东省第二十届大学生篮球联赛八强 1分</t>
  </si>
  <si>
    <t>（1）2020年食品学院第27届田径运动会方阵参与人员证明0.2分；
（2）2020年篮球联赛活动第一名 1.8分；
（3）2021年食品学院专业篮球赛第二名 0.75分；
（4）2020年食品学院研究生院队篮球选拔赛活动 0.2分
（5）2021年食品学院专业篮球赛选拔赛活动 0.2分
（6）2020年广东省第二十届大学生篮球联赛八强 1分</t>
  </si>
  <si>
    <t>（1）无趣味运动相关证明 （2）2021年食品学院专业篮球赛第二名缺少证明材料
复审：（1）综述大赛加0.2分，（2）“教师发展与学科建设”属于非学术讲座，（3）定向越野属于新证明材料不加分</t>
  </si>
  <si>
    <t>邹怡茜</t>
  </si>
  <si>
    <t xml:space="preserve">（1）非学术讲座“有效利用专利信息，持续提升专利质量”0.2分
（2）院研究生会外联部干事 1分
（3）四星宿舍 0.8分
（4）参加《致家长一封信》活动0.1分
（5）校级红旗研究生会成员  0.2分 
（6）20级硕士5班“先进团支部”0.2分
</t>
  </si>
  <si>
    <r>
      <rPr>
        <sz val="12"/>
        <color rgb="FF000000"/>
        <rFont val="仿宋"/>
        <charset val="134"/>
      </rPr>
      <t>课程名称</t>
    </r>
    <r>
      <rPr>
        <sz val="12"/>
        <color rgb="FF000000"/>
        <rFont val="Arial"/>
        <charset val="134"/>
      </rPr>
      <t xml:space="preserve">	</t>
    </r>
    <r>
      <rPr>
        <sz val="12"/>
        <color rgb="FF000000"/>
        <rFont val="仿宋"/>
        <charset val="134"/>
      </rPr>
      <t>学分</t>
    </r>
    <r>
      <rPr>
        <sz val="12"/>
        <color rgb="FF000000"/>
        <rFont val="Arial"/>
        <charset val="134"/>
      </rPr>
      <t xml:space="preserve">	</t>
    </r>
    <r>
      <rPr>
        <sz val="12"/>
        <color rgb="FF000000"/>
        <rFont val="仿宋"/>
        <charset val="134"/>
      </rPr>
      <t>综合成绩
食品添加剂研究专题</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95
高级食品化学</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88
分子细胞生物学</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87
信息检索与文献写作</t>
    </r>
    <r>
      <rPr>
        <sz val="12"/>
        <color rgb="FF000000"/>
        <rFont val="Arial"/>
        <charset val="134"/>
      </rPr>
      <t xml:space="preserve">	</t>
    </r>
    <r>
      <rPr>
        <sz val="12"/>
        <color rgb="FF000000"/>
        <rFont val="仿宋"/>
        <charset val="134"/>
      </rPr>
      <t>1</t>
    </r>
    <r>
      <rPr>
        <sz val="12"/>
        <color rgb="FF000000"/>
        <rFont val="Arial"/>
        <charset val="134"/>
      </rPr>
      <t xml:space="preserve">	</t>
    </r>
    <r>
      <rPr>
        <sz val="12"/>
        <color rgb="FF000000"/>
        <rFont val="仿宋"/>
        <charset val="134"/>
      </rPr>
      <t>93
实验动物学</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86
食品加工与贮运专题</t>
    </r>
    <r>
      <rPr>
        <sz val="12"/>
        <color rgb="FF000000"/>
        <rFont val="Arial"/>
        <charset val="134"/>
      </rPr>
      <t xml:space="preserve">	</t>
    </r>
    <r>
      <rPr>
        <sz val="12"/>
        <color rgb="FF000000"/>
        <rFont val="仿宋"/>
        <charset val="134"/>
      </rPr>
      <t>3</t>
    </r>
    <r>
      <rPr>
        <sz val="12"/>
        <color rgb="FF000000"/>
        <rFont val="Arial"/>
        <charset val="134"/>
      </rPr>
      <t xml:space="preserve">	</t>
    </r>
    <r>
      <rPr>
        <sz val="12"/>
        <color rgb="FF000000"/>
        <rFont val="仿宋"/>
        <charset val="134"/>
      </rPr>
      <t>88
食品质量安全控制与案例分析</t>
    </r>
    <r>
      <rPr>
        <sz val="12"/>
        <color rgb="FF000000"/>
        <rFont val="Arial"/>
        <charset val="134"/>
      </rPr>
      <t xml:space="preserve">	</t>
    </r>
    <r>
      <rPr>
        <sz val="12"/>
        <color rgb="FF000000"/>
        <rFont val="仿宋"/>
        <charset val="134"/>
      </rPr>
      <t>3</t>
    </r>
    <r>
      <rPr>
        <sz val="12"/>
        <color rgb="FF000000"/>
        <rFont val="Arial"/>
        <charset val="134"/>
      </rPr>
      <t xml:space="preserve">	</t>
    </r>
    <r>
      <rPr>
        <sz val="12"/>
        <color rgb="FF000000"/>
        <rFont val="仿宋"/>
        <charset val="134"/>
      </rPr>
      <t>90
现代农业创新与乡村振兴战略</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96
硕士生英语</t>
    </r>
    <r>
      <rPr>
        <sz val="12"/>
        <color rgb="FF000000"/>
        <rFont val="Arial"/>
        <charset val="134"/>
      </rPr>
      <t xml:space="preserve">	</t>
    </r>
    <r>
      <rPr>
        <sz val="12"/>
        <color rgb="FF000000"/>
        <rFont val="仿宋"/>
        <charset val="134"/>
      </rPr>
      <t>3</t>
    </r>
    <r>
      <rPr>
        <sz val="12"/>
        <color rgb="FF000000"/>
        <rFont val="Arial"/>
        <charset val="134"/>
      </rPr>
      <t xml:space="preserve">	</t>
    </r>
    <r>
      <rPr>
        <sz val="12"/>
        <color rgb="FF000000"/>
        <rFont val="仿宋"/>
        <charset val="134"/>
      </rPr>
      <t>99
中国特色社会主义理论与实践研究</t>
    </r>
    <r>
      <rPr>
        <sz val="12"/>
        <color rgb="FF000000"/>
        <rFont val="Arial"/>
        <charset val="134"/>
      </rPr>
      <t xml:space="preserve">	</t>
    </r>
    <r>
      <rPr>
        <sz val="12"/>
        <color rgb="FF000000"/>
        <rFont val="仿宋"/>
        <charset val="134"/>
      </rPr>
      <t>2</t>
    </r>
    <r>
      <rPr>
        <sz val="12"/>
        <color rgb="FF000000"/>
        <rFont val="Arial"/>
        <charset val="134"/>
      </rPr>
      <t xml:space="preserve">	</t>
    </r>
    <r>
      <rPr>
        <sz val="12"/>
        <color rgb="FF000000"/>
        <rFont val="仿宋"/>
        <charset val="134"/>
      </rPr>
      <t>92
自然辩证法概论</t>
    </r>
    <r>
      <rPr>
        <sz val="12"/>
        <color rgb="FF000000"/>
        <rFont val="Arial"/>
        <charset val="134"/>
      </rPr>
      <t xml:space="preserve">	</t>
    </r>
    <r>
      <rPr>
        <sz val="12"/>
        <color rgb="FF000000"/>
        <rFont val="仿宋"/>
        <charset val="134"/>
      </rPr>
      <t>1</t>
    </r>
    <r>
      <rPr>
        <sz val="12"/>
        <color rgb="FF000000"/>
        <rFont val="Arial"/>
        <charset val="134"/>
      </rPr>
      <t xml:space="preserve">	</t>
    </r>
    <r>
      <rPr>
        <sz val="12"/>
        <color rgb="FF000000"/>
        <rFont val="仿宋"/>
        <charset val="134"/>
      </rPr>
      <t xml:space="preserve">93
绩点平均分：91.522
学习成绩得分：91.522 *0.3=27.46
</t>
    </r>
  </si>
  <si>
    <t xml:space="preserve">（1）食品学院第十届综述大赛参与 0.2分
（2）生物技术大会学术讲座 0.2分
（3）2020年“丁颖杯”发明创意大赛  0.2分
</t>
  </si>
  <si>
    <t xml:space="preserve">（1）食品学院院运会（立定跳远比赛）参与 0.2分
（2）2020食品学院第27届田径运动会方阵 参与0.2分 
</t>
  </si>
  <si>
    <t>尹朝春</t>
  </si>
  <si>
    <t>肖苏尧</t>
  </si>
  <si>
    <t>（1）二星宿舍0.4分；（2）20硕士5班心理委员 1分；（3）先进团支部成员0.2分；参加非学术讲座第六期-第八期0.2×3分</t>
  </si>
  <si>
    <t>（1）食品添加剂研究专题 2  91；（2）高级食品化学 2 89；（3）食品质量安全检测技术进展 2 87；（4）文献管理与信息分析2 95；（5）食品加工贮运专题3 90；（6）食品质量控制与案列分析 3 90；（7）现代农业创新与乡村振兴战略2 94；（8）硕士生英语 3 87；中国特色社会主义理论与实践2 90；马克思主义与社会科学方法论 1 89；</t>
  </si>
  <si>
    <t xml:space="preserve">（1）食品学院第十届综述大赛0.2分；（2）2020年大学生实验技能创新大赛参与  0.2分
（3）参加食品生物技术大会会议  0.2分
</t>
  </si>
  <si>
    <t>（1）2020年食品学院第27届田径运动会参与0.2分；（2）2020年食品学院第27届田径运动会方阵参与0.2分；（3）“华农杯”短视频创作大赛0.1分</t>
  </si>
  <si>
    <t>复审绩点没算错</t>
  </si>
  <si>
    <t>钟秋夏</t>
  </si>
  <si>
    <t>（1）华南农业大学研究生科学技术协会学习部干事 1分 
（2）小五山 2栋108一星宿舍 0.2分 
（3）非学术讲座5次1分：2020第五期“食品大讲堂”、2020年10月26日“国际形势与中国航天发展”、广东中衡山论坛——“教师发展与学科建设”、2020年10月16日118期“过来人”职业场沙龙、2020年12月16日120期“过来人”职场沙龙
（4）院级“先进团支部”0.2分 
（5）华南农业大学食品学院致家长一封信活动参与0.1分</t>
  </si>
  <si>
    <t>（1）食品加工新技术研究与新产品研发专题（学分2）83
（2）高级食品化学（学分2）94
（3）应用有机化学（学分2）91
（4）信息检索与文献写作（学分1）93
（5）如何写好科研论文（学分2）95
（6）食品加工与贮运专题（学分3）89
（7）食品质量安全控制与案例分析（学分3）89
（8）现代农业创新与乡村振兴战略（学分2）90
（9）硕士英语（学分3）92
（10）中国特色社会主义理论与实践研究（学分2）85
（11）自然辩证法概论（学分1）93</t>
  </si>
  <si>
    <t>（1）食品学院第十届综述大赛参与 0.2分
（2）2020年丁颖杯发明创意大赛参与 0.2分 
生物技术大会0.2分</t>
  </si>
  <si>
    <t>（1）食品学院研究生女子篮球选拔赛参与  0.2分 
（2）2021年5月22日燕山运动场“心临其境”心理素质拓展决赛参与 0.2分</t>
  </si>
  <si>
    <r>
      <rPr>
        <sz val="12"/>
        <color rgb="FF000000"/>
        <rFont val="仿宋"/>
        <charset val="134"/>
      </rPr>
      <t xml:space="preserve">（1）食品学院研究生女子篮球选拔赛参与  0.2分 
</t>
    </r>
    <r>
      <rPr>
        <sz val="12"/>
        <color rgb="FFFF0000"/>
        <rFont val="仿宋"/>
        <charset val="134"/>
      </rPr>
      <t>（2）2021年5月22日燕山运动场“心临其境”心理素质拓展决赛参与 0.2分（证明材料没有本人名单，故此项不加分）</t>
    </r>
  </si>
  <si>
    <t>需要补充心理素质拓展的本人参赛名单</t>
  </si>
  <si>
    <t>庄志雄</t>
  </si>
  <si>
    <t>李雁</t>
  </si>
  <si>
    <t>1.致家长一封信 0.1分；2.三星宿舍：小五山 3-110  0.6分；
3.征文活动 0.2分；4.先进团支部 0.2分；5.食品大讲堂第七期 0.2分</t>
  </si>
  <si>
    <t>天然产物化学（学分2）90；食品质量安全检测新技术进展（学分2）72；论文写作与实验数据处理（学分2）90；文献管理与信息分析（MOOC）（学分2）85；食品加工与贮运专题（学分3）89；食品质量安全控制与案例分析（学分3）91;现代农业创新与乡村振兴战略(学分2)94；硕士生英语（学分3）90；中国特色社会主义理论与实践研究（学分2）89；马克思主义与社会科学方法论（学分1）87</t>
  </si>
  <si>
    <t>天然产物化学（学分2）90；食品质量安全检测新技术进展（学分2）72；论文写作与实验数据处理（学分2）90；文献管理与信息分析（MOOC）（学分2）85；食品加工与贮运专题（学分3）89；食品质量安全控制与案例分析（学分3）91;现代农业创新与乡村振兴战略(学分2)94；硕士生英语（学分3）90；中国特色社会主义理论与实践研究（学分2）89；马克思主义与社会科学方法论（学分1）87
(86*3+88+93+89*2+94*2+88*3+90*2+92*2+91*3+90*2+93）/22=89.95
26.99*0.3=26.99</t>
  </si>
  <si>
    <t xml:space="preserve">天然产物化学（学分2）90；食品质量安全检测新技术进展（学分2）72；论文写作与实验数据处理（学分2）90；文献管理与信息分析（MOOC）（学分2）85；食品加工与贮运专题（学分3）89；食品质量安全控制与案例分析（学分3）91;现代农业创新与乡村振兴战略(学分2)94；硕士生英语（学分3）90；中国特色社会主义理论与实践研究（学分2）89；马克思主义与社会科学方法论（学分1）87
</t>
  </si>
  <si>
    <t>1.食品生物技术大会会议 0.2分
2.丁颖杯发明创意大赛 0.2分
3.第十三届实验技能创业大赛 0.2分
4.食品学院第十届综述大赛参与0.2分</t>
  </si>
  <si>
    <t>1.运动会方阵0.2分
2.引体向上0.2分
3.2020院级篮球赛选拔 0.2分
4.2021院级篮球赛选拔 0.2分
引体向上团体第五名  1分</t>
  </si>
  <si>
    <t>陈伟哲</t>
  </si>
  <si>
    <t>(1)2020年先进团支部团员  0.2 分
(2)二星宿舍 小五山3-108  0.4分 
(3)致家长的一封信 0.1分</t>
  </si>
  <si>
    <t>绩点平均分：90.8分 学习成绩：90.8*0.3=27.24分
发酵工程 88分 3学分
工业微生物育种93分 2学分
智能制造与食品加工 82分 1学分
信息检索与文献写作 93分 1学分
酶工程实验技术 86分 2学分
生物工程研究进展 94分 3学分
生物工程综合实验 97分 3学分
试验设计与数据分析 90分 2学分
工程伦理 88分 2学分
硕士生英语 91分 3学分
中国特色社会主义理论与实践研究 92分 2学分
马克思主义与社会科学方法论 87分 1学分</t>
  </si>
  <si>
    <t>(1)2020年食品学院第27届田径运动会方阵参与人员 0.2分；
(2)2020年食品学院研究生院队篮球选拔赛参与人员  0.2分； 
(3)2020年华南农业大学研究生篮球联赛参赛人员 0.3分；
(4)2021年食品学院专业篮球赛选拔赛参与人员 0.2分；
(5)2021年食品学院专业篮球赛参赛人员 0.2分；</t>
  </si>
  <si>
    <t>硕士7班</t>
  </si>
  <si>
    <t>王雪婷</t>
  </si>
  <si>
    <t xml:space="preserve">（1）一星宿舍+0.2分；
（2）致家长的一封信+0.1分；
（3）2020.12.06-食品大讲堂第五期+0.2分；
（4）2020.12.22-食品大讲堂第七期+0.2分；
（5）2021.04.29-食品大讲堂第九期+0.2分；
（6）“学四史、守初心、担使命”征文活动+0.2分；
（7）2020级硕士7班团支部获2020-2021学年食品学院“五四”红旗团支部+0.2分；
（8）《有效利用专利信息，持续提升专利质量》非学术讲座+0.2分；
</t>
  </si>
  <si>
    <t>（1）一星宿舍+0.2分；
（2）致家长的一封信+0.1分；
（3）2020.12.06-食品大讲堂第五期+0.2分；
（4）2020.12.22-食品大讲堂第七期+0.2分；
（5）2021.04.29-食品大讲堂第九期+0.2分；
（6）2020级硕士7班团支部获2020-2021学年食品学院“五四”红旗团支部+0.2分；
（7）《有效利用专利信息，持续提升专利质量》非学术讲座+0.2分；
（8）2020.12.13-第十期广东中衡山论坛——“教师发展与学科建设”高端论坛+0.2分；</t>
  </si>
  <si>
    <t xml:space="preserve">论文写作与实验数据处理：成绩84分、2学分；
现代知识产权与保护：成绩84分、1学分；
食品微生物基因工程试验技术：成绩91分、3学分；
TRIZ理论与技术创新方法：成绩99分、2学分；
科研伦理与学术规范（MOOC）：成绩99分、2学分；
高级食品化学：成绩95分、2学分；
食品加工与贮运专题：成绩92分、3学分；
试验设计与数据分析：成绩94分、2学分；
工程伦理：成绩87分、2学分；
硕士生英语：成绩99分、3学分；
中国特色社会主义理论与实践研究：成绩97分、2学分；
自然辩证法：成绩90分、1学分；
绩点平均分：93.2分；  绩点平均分*0.3=27.96分；
</t>
  </si>
  <si>
    <t xml:space="preserve">（1）食品学院第十届综述大赛参与+0.2分；
（2）2020.11.22-食品生物技术大会会议+0.2分；
（3）2020.12.13-第十期广东中衡山论坛——“教师发展与学科建设”高端论坛+0.2分；
</t>
  </si>
  <si>
    <t>（1）食品学院第十届综述大赛参与+0.2分；
（2）2020.11.22-食品生物技术大会会议+0.2分；
（3）“学四史、守初心、担使命”征文活动+0.2分；</t>
  </si>
  <si>
    <t xml:space="preserve">（1）2020年食品学院第27届田径运动会参赛女子铅球决赛活动+0.2分；
（2）2020年食品学院第27届田径运动会方阵参与人员+0.2分；
</t>
  </si>
  <si>
    <t>中衡山论坛非学术竞赛；学四史学术竞赛</t>
  </si>
  <si>
    <t>杨广珠</t>
  </si>
  <si>
    <t>吴清平</t>
  </si>
  <si>
    <t>①非学术讲座3个（国际形势与中国航天发展，食品大讲堂第五期，情绪调节与压力管理讲座）0.6分；
②二星宿舍 0.4分；
③致家长的一封信 0.1分。</t>
  </si>
  <si>
    <t>食品微生物学进展专题，学分：2，综合成绩：88；
工业微生物育种，学分：2，综合成绩：95；
高级分子生物学，学分：3，综合成绩：86；
实验动物学，学分：2，综合成绩：86；
研究生学术与职业素养讲座（MOOC），学分：3，综合成绩：90；
试验设计与数据分析，学分：2，综合成绩：88；
工程伦理，学分：2，综合成绩：88；
硕士生英语，学分：3，综合成绩：93；
中国特色社会主义理论与实践研究，学分：2，综合成绩：93；
马克思主义与社会科学方法论，学分：1，综合成绩：92；
生物工程研究进展，学分：3，综合成绩：87；
生物工程综合实验，学分：3，综合成绩：95；
绩点平均分为90.03，学习成绩得分：27.01。</t>
  </si>
  <si>
    <t>①学术讲座5个（第十期广东中衡山论坛——“教师发展与学科建设”高端论坛，参加广东省微生物研究所学术报告4个）1分，
②参与综述大赛 0.1分</t>
  </si>
  <si>
    <r>
      <rPr>
        <sz val="12"/>
        <rFont val="仿宋"/>
        <charset val="134"/>
      </rPr>
      <t>①学术讲座5个（第十期广东中衡山论坛——“教师发展与学科建设”高端论坛，参加广东省微生物研究所学术报告4个）1分，
②</t>
    </r>
    <r>
      <rPr>
        <sz val="12"/>
        <color rgb="FFFF0000"/>
        <rFont val="仿宋"/>
        <charset val="134"/>
      </rPr>
      <t>参与综述大赛 0.2分</t>
    </r>
  </si>
  <si>
    <t>①学院运动会方队 0.2分</t>
  </si>
  <si>
    <t>许超群</t>
  </si>
  <si>
    <t>岳淑丽</t>
  </si>
  <si>
    <t>三星宿舍0.6
五四红旗团支部0.2  华南农业大学研究生科学技术协会干事1分</t>
  </si>
  <si>
    <r>
      <rPr>
        <sz val="12"/>
        <color indexed="8"/>
        <rFont val="仿宋"/>
        <charset val="134"/>
      </rPr>
      <t>工程伦理2学分：92，硕士生英语3学分：98，中国特色社会主义理论与实践研究2学分91：马克思主义与社会科学方法论</t>
    </r>
    <r>
      <rPr>
        <sz val="12"/>
        <color indexed="8"/>
        <rFont val="等线"/>
        <charset val="134"/>
      </rPr>
      <t xml:space="preserve">	</t>
    </r>
    <r>
      <rPr>
        <sz val="12"/>
        <color indexed="8"/>
        <rFont val="仿宋"/>
        <charset val="134"/>
      </rPr>
      <t>1学分：90，食品添加剂研究专题</t>
    </r>
    <r>
      <rPr>
        <sz val="12"/>
        <color indexed="8"/>
        <rFont val="等线"/>
        <charset val="134"/>
      </rPr>
      <t xml:space="preserve">	</t>
    </r>
    <r>
      <rPr>
        <sz val="12"/>
        <color indexed="8"/>
        <rFont val="仿宋"/>
        <charset val="134"/>
      </rPr>
      <t>2学分：89生物工程综合实验3学分：88试验设计与数据分析2学分：84，食品微生物基因工程实验技术3学分：87，食品工业新技术设备2学分：92，信息检索与文献写作</t>
    </r>
    <r>
      <rPr>
        <sz val="12"/>
        <color indexed="8"/>
        <rFont val="等线"/>
        <charset val="134"/>
      </rPr>
      <t xml:space="preserve">	</t>
    </r>
    <r>
      <rPr>
        <sz val="12"/>
        <color indexed="8"/>
        <rFont val="仿宋"/>
        <charset val="134"/>
      </rPr>
      <t>1学分：93，食品加工与贮运专题3学分：88，如何写好科研论(MOOC)2学分：92；27.07分</t>
    </r>
  </si>
  <si>
    <t>（1）食品生物技术大会会议参与 0.2分；
（2）食品学院综述大赛参与 0.2分；</t>
  </si>
  <si>
    <t>周颖钿</t>
  </si>
  <si>
    <t>二星宿舍0.4
五四红旗团支部0.2。</t>
  </si>
  <si>
    <t xml:space="preserve">食品加工新技术研究与新产品研发专题                        学分2 期末85 综合成绩85 
食品加工过程模拟-优化-控制                              学分3  期末88  综合成绩 89 
食品与健康及保健食品开发趋势专题                        学分2  期末 89  综合成绩91
现代仪器分析方法与原理                                  学分3  期末91  综合成绩92
食品加工与贮运专题                                     学分 3  期末 91  综合成绩94 
试验设计与数据分析                                      学分2  期末90  综合成绩92
工程伦理                                               学分 2  期末 83  综合成绩88
硕士生英语                                             学分 3  期末90  综合成绩90
中国特色社会主义理论与实践研究                         学分2  期末 87  综合成绩94
自然辩证法概论                                         学分1  期末80  综合成绩90
生物工程实验课                                         学分3  期末94  综合成绩95
绩点平均分：27.35
</t>
  </si>
  <si>
    <t xml:space="preserve">2020.11.22-食品生物技术大会会议  0.1
综述大赛    0.2
“过来人”职业沙龙讲座 0.2
《有效利用专利信息，持续提升专利质量》-园艺学院 0.2 
</t>
  </si>
  <si>
    <r>
      <rPr>
        <sz val="12"/>
        <color rgb="FFFF0000"/>
        <rFont val="仿宋"/>
        <charset val="134"/>
      </rPr>
      <t>2020.11.22-食品生物技术大会会议  0.2</t>
    </r>
    <r>
      <rPr>
        <sz val="12"/>
        <color indexed="8"/>
        <rFont val="仿宋"/>
        <charset val="134"/>
      </rPr>
      <t xml:space="preserve">
综述大赛    0.2
“过来人”职业沙龙讲座 0.2
《有效利用专利信息，持续提升专利质量》-园艺学院 0.2 
</t>
    </r>
  </si>
  <si>
    <r>
      <rPr>
        <sz val="12"/>
        <color indexed="8"/>
        <rFont val="仿宋"/>
        <charset val="134"/>
      </rPr>
      <t>（1）</t>
    </r>
    <r>
      <rPr>
        <sz val="12"/>
        <color indexed="8"/>
        <rFont val="等线"/>
        <charset val="134"/>
      </rPr>
      <t xml:space="preserve">	</t>
    </r>
    <r>
      <rPr>
        <sz val="12"/>
        <color indexed="8"/>
        <rFont val="仿宋"/>
        <charset val="134"/>
      </rPr>
      <t>食品学院院运会参与  0.2分； 
（2）</t>
    </r>
    <r>
      <rPr>
        <sz val="12"/>
        <color indexed="8"/>
        <rFont val="等线"/>
        <charset val="134"/>
      </rPr>
      <t xml:space="preserve">	</t>
    </r>
    <r>
      <rPr>
        <sz val="12"/>
        <color indexed="8"/>
        <rFont val="仿宋"/>
        <charset val="134"/>
      </rPr>
      <t xml:space="preserve">方阵 0.2
</t>
    </r>
  </si>
  <si>
    <t>郑玲燕</t>
  </si>
  <si>
    <t xml:space="preserve">
（1）2020-2021学年食品学院“五四”评优“红旗团支部” ，0.2分
（2）三星宿舍 小五山2栋215 ，0.6分
（3）转发《致家长的一封信》的短信， 0.1分</t>
  </si>
  <si>
    <t>（1）食品加工过程模拟-优化-控制，学分3，综合成绩85；（2）食品质量安全检测新技术进展，学分2，综合成绩88；（3）现代知识产权与保护，学分1，综合成绩86；（4）研究生学习适应与发展，学分2，综合成绩89；（5）食品加工与贮运专题，学分3，综合成绩89；（6）试验设计与数据分析，学分2，综合成绩92；（7）工程伦理，学分2，综合成绩90；（8）硕士生英语，学分3，综合成绩90；（9）中国特色社会主义理论与实践研究，学分2，综合成绩92；（10）马克思主义与社会科学方法论，学分1，综合成绩91；（11）高级食品化学，学分2，综合成绩90。
绩点平均分26.75</t>
  </si>
  <si>
    <t>（1）食品学院第十届综述大赛二等奖， 0.75分</t>
  </si>
  <si>
    <t>（1）食品学院第27届田径院运会参与， 0.2分；(2)食品学院第27届田径院运会方阵参与， 0.2分</t>
  </si>
  <si>
    <t>许咏雯</t>
  </si>
  <si>
    <t>（1）三星宿舍 0.6分；
（2）致家长的一封信 0.1分；
（3）食品大讲堂第五期参与 0.2分；
（4）食品大讲堂第八期参与 0.2分；
红旗团支部 0.2分</t>
  </si>
  <si>
    <t>高级生物化学77 （3学分）；
分子生物学（全英）88 （2学分）；
基因工程原理与方法91 （3学分）；
信息检索与文献写作93 （1学分）；
生物工程研究进展89 （3学分）；
生物工程综合实验92 （3学分）；
试验设计与数据分析78 （2学分）；
工程伦理90（2学分）；
硕士生英语89 3学分；
中国特色社会主义理论与实践研究89（2学分）；
马克思主义与社会科学方法论82 （1学分）。
绩点平均分87.16，学习成绩得分87.16*0.3=26.15</t>
  </si>
  <si>
    <r>
      <rPr>
        <sz val="12"/>
        <color indexed="8"/>
        <rFont val="仿宋"/>
        <charset val="134"/>
      </rPr>
      <t>（1）食品生物技术大会会议参与 0.2分；
（2）食品学院综述大赛参与 0.2分；3）“学四史、守初心、担使命”征文活动参与</t>
    </r>
    <r>
      <rPr>
        <sz val="12"/>
        <color indexed="8"/>
        <rFont val="等线"/>
        <charset val="134"/>
      </rPr>
      <t> </t>
    </r>
    <r>
      <rPr>
        <sz val="12"/>
        <color indexed="8"/>
        <rFont val="仿宋"/>
        <charset val="134"/>
      </rPr>
      <t>0.2分</t>
    </r>
  </si>
  <si>
    <r>
      <rPr>
        <sz val="12"/>
        <color indexed="8"/>
        <rFont val="仿宋"/>
        <charset val="134"/>
      </rPr>
      <t>（1）食品学院院运会参与</t>
    </r>
    <r>
      <rPr>
        <sz val="12"/>
        <color indexed="8"/>
        <rFont val="等线"/>
        <charset val="134"/>
      </rPr>
      <t>  </t>
    </r>
    <r>
      <rPr>
        <sz val="12"/>
        <color indexed="8"/>
        <rFont val="仿宋"/>
        <charset val="134"/>
      </rPr>
      <t>0.2分；
（2）食品学院院运会方阵参与 0.2分；
（3）“学四史、守初心、担使命”征文活动参与</t>
    </r>
    <r>
      <rPr>
        <sz val="12"/>
        <color indexed="8"/>
        <rFont val="等线"/>
        <charset val="134"/>
      </rPr>
      <t> </t>
    </r>
    <r>
      <rPr>
        <sz val="12"/>
        <color indexed="8"/>
        <rFont val="仿宋"/>
        <charset val="134"/>
      </rPr>
      <t>0.1分</t>
    </r>
  </si>
  <si>
    <r>
      <rPr>
        <sz val="12"/>
        <color theme="1"/>
        <rFont val="仿宋"/>
        <charset val="134"/>
      </rPr>
      <t>（1）食品学院院运会参与</t>
    </r>
    <r>
      <rPr>
        <sz val="12"/>
        <color theme="1"/>
        <rFont val="等线"/>
        <charset val="134"/>
      </rPr>
      <t>  </t>
    </r>
    <r>
      <rPr>
        <sz val="12"/>
        <color theme="1"/>
        <rFont val="仿宋"/>
        <charset val="134"/>
      </rPr>
      <t>0.2分；（2）食品学院院运会方阵参与 0.2分；</t>
    </r>
  </si>
  <si>
    <t>学四史学术竞赛0.2</t>
  </si>
  <si>
    <t>张颖</t>
  </si>
  <si>
    <r>
      <rPr>
        <sz val="12"/>
        <rFont val="仿宋"/>
        <charset val="134"/>
      </rPr>
      <t>（1）参加非学术讲座（情绪调节与压力管理）1个 0.2分；
（2）二星宿舍 2-121</t>
    </r>
    <r>
      <rPr>
        <sz val="12"/>
        <rFont val="等线"/>
        <charset val="134"/>
      </rPr>
      <t> </t>
    </r>
    <r>
      <rPr>
        <sz val="12"/>
        <rFont val="仿宋"/>
        <charset val="134"/>
      </rPr>
      <t xml:space="preserve"> 0.4分；
（3）致家长的一封信 0.1分。
(4)班级“五四”评优活动被评为红旗团支部，0.2分</t>
    </r>
  </si>
  <si>
    <t>（1）食品微生物学进展专题，学分：2，综合成绩：88；
（2）高级分子生物学，学分：3，综合成绩：83；
（3）实验动物学，学分：2，综合成绩：84；
（4）研究生学术与职业素养讲座（MOOC），学分：3，综合成绩：92；
（5）生物工程研究进展，学分：3，综合成绩：87
（6）生物工程综合实验，学分：3，综合成绩：94
（7）试验设计与数据分析，学分：2，综合成绩：91；
（8）工程伦理，学分：2，综合成绩：87；
（9）硕士生英语，学分：3，综合成绩：92；
（10）中国特色社会主义理论与实践研究，学分：2，综合成绩：95；
（11）马克思主义与社会科学方法论，学分：1，综合成绩：91；</t>
  </si>
  <si>
    <t>1）参加第十期广东中衡山论坛-“教师发展与学科建设“高端论坛0.2分； 
（2）参与食品学院第十届综述大赛 0.1分
（3）参加广东省微生物研究所学术会议4次0.8分</t>
  </si>
  <si>
    <r>
      <rPr>
        <sz val="12"/>
        <rFont val="仿宋"/>
        <charset val="134"/>
      </rPr>
      <t>1）参加第十期广东中衡山论坛-“教师发展与学科建设“高端论坛0.2分； 
（2）</t>
    </r>
    <r>
      <rPr>
        <sz val="12"/>
        <color rgb="FFFF0000"/>
        <rFont val="仿宋"/>
        <charset val="134"/>
      </rPr>
      <t>参与食品学院第十届综述大赛 0.2分</t>
    </r>
    <r>
      <rPr>
        <sz val="12"/>
        <rFont val="仿宋"/>
        <charset val="134"/>
      </rPr>
      <t xml:space="preserve">
（3）参加广东省微生物研究所学术会议4次0.8分</t>
    </r>
  </si>
  <si>
    <r>
      <rPr>
        <sz val="12"/>
        <rFont val="仿宋"/>
        <charset val="134"/>
      </rPr>
      <t>1）参加第十期广东中衡山论坛-“教师发展与学科建设“高端论坛0.2分； （2）</t>
    </r>
    <r>
      <rPr>
        <sz val="12"/>
        <color rgb="FFFF0000"/>
        <rFont val="仿宋"/>
        <charset val="134"/>
      </rPr>
      <t>参与食品学院第十届综述大赛 0.2分</t>
    </r>
    <r>
      <rPr>
        <sz val="12"/>
        <rFont val="仿宋"/>
        <charset val="134"/>
      </rPr>
      <t>（3）（校外会议不加分）</t>
    </r>
  </si>
  <si>
    <r>
      <rPr>
        <sz val="12"/>
        <rFont val="仿宋"/>
        <charset val="134"/>
      </rPr>
      <t>食品学院第27届田径运动会方队</t>
    </r>
    <r>
      <rPr>
        <sz val="12"/>
        <rFont val="等线"/>
        <charset val="134"/>
      </rPr>
      <t>     </t>
    </r>
    <r>
      <rPr>
        <sz val="12"/>
        <rFont val="仿宋"/>
        <charset val="134"/>
      </rPr>
      <t xml:space="preserve"> 0.2</t>
    </r>
  </si>
  <si>
    <t>郑苗欣</t>
  </si>
  <si>
    <t>（1）一星宿舍 0.2分 
（2）“致家长的一封信” 0.1分
（3）“红旗团支书” 0.2分 
（4）《有效利用专利信息，持续提升专利质量》—非学术讲座 0.2分
食品大讲堂第七期  0.2分</t>
  </si>
  <si>
    <t>食品微生物基因工程实验技术 85分 3分 
论文写作与实验数据处理 87分 2分 
TRIZ理论与技术创新方法 96分 2分 
现代知识产权与保护 89分 1分 
自然辩证法概论 90分 1分 
食品加工与贮运专题 88分 3分 
高级食品化学 89分 2分 
工程伦理 87分 2分 
硕士生英语 92分 3分 
中国特色社会主义理论与实践研究 89分 2分 
试验设计与数据分析 75分 2分</t>
  </si>
  <si>
    <t xml:space="preserve">食品学院综述大赛参与 0.2分  </t>
  </si>
  <si>
    <t>（1）食品学院院运会参与  0.2分； 
（2）食品学院院运动会方阵参与 0.2分 
2020食用菌全产业链（厦门）创新博览会工作人员 0.5分</t>
  </si>
  <si>
    <r>
      <rPr>
        <sz val="12"/>
        <color rgb="FF000000"/>
        <rFont val="仿宋"/>
        <charset val="134"/>
      </rPr>
      <t>（1）食品学院院运会参与  0.2分； 
（2）食品学院院运动会方阵参与 0.2分 
（3）</t>
    </r>
    <r>
      <rPr>
        <sz val="12"/>
        <color rgb="FFFF0000"/>
        <rFont val="仿宋"/>
        <charset val="134"/>
      </rPr>
      <t>2020食用菌全产业链（厦门）创新博览会工作人员 0.5分 需补交社会实践证明</t>
    </r>
  </si>
  <si>
    <t xml:space="preserve">（1）食品学院院运会参与  0.2分； （2）食品学院院运动会方阵参与 0.2分 </t>
  </si>
  <si>
    <t>未补证明不加分</t>
  </si>
  <si>
    <t>硕士三班</t>
  </si>
  <si>
    <t>梁馨文</t>
  </si>
  <si>
    <t>（1）二星宿舍 0.4分 （2）参加学术性讲座1分（3）“致家长一封信”活动0.1分</t>
  </si>
  <si>
    <t>缺少证明，一定要提供啊</t>
  </si>
  <si>
    <r>
      <rPr>
        <sz val="12"/>
        <rFont val="仿宋"/>
        <charset val="134"/>
      </rPr>
      <t>（1）二星宿舍 0.4分 （2）参加学术性讲座1分</t>
    </r>
    <r>
      <rPr>
        <sz val="12"/>
        <color rgb="FFFF0000"/>
        <rFont val="仿宋"/>
        <charset val="134"/>
      </rPr>
      <t>（3）“致家长一封信”活动0.1分（无证明材料）</t>
    </r>
  </si>
  <si>
    <r>
      <rPr>
        <sz val="12"/>
        <rFont val="仿宋"/>
        <charset val="134"/>
      </rPr>
      <t>食品生物技术专题与研究进展2</t>
    </r>
    <r>
      <rPr>
        <sz val="12"/>
        <rFont val="等线"/>
        <charset val="134"/>
      </rPr>
      <t xml:space="preserve">	</t>
    </r>
    <r>
      <rPr>
        <sz val="12"/>
        <rFont val="仿宋"/>
        <charset val="134"/>
      </rPr>
      <t xml:space="preserve"> 81</t>
    </r>
    <r>
      <rPr>
        <sz val="12"/>
        <rFont val="等线"/>
        <charset val="134"/>
      </rPr>
      <t xml:space="preserve">	</t>
    </r>
    <r>
      <rPr>
        <sz val="12"/>
        <rFont val="仿宋"/>
        <charset val="134"/>
      </rPr>
      <t>食品质量安全检测新技术进展2</t>
    </r>
    <r>
      <rPr>
        <sz val="12"/>
        <rFont val="等线"/>
        <charset val="134"/>
      </rPr>
      <t xml:space="preserve">	</t>
    </r>
    <r>
      <rPr>
        <sz val="12"/>
        <rFont val="仿宋"/>
        <charset val="134"/>
      </rPr>
      <t xml:space="preserve"> 83食品与健康及保健食品开发趋势专题2</t>
    </r>
    <r>
      <rPr>
        <sz val="12"/>
        <rFont val="等线"/>
        <charset val="134"/>
      </rPr>
      <t xml:space="preserve">	</t>
    </r>
    <r>
      <rPr>
        <sz val="12"/>
        <rFont val="仿宋"/>
        <charset val="134"/>
      </rPr>
      <t>90</t>
    </r>
    <r>
      <rPr>
        <sz val="12"/>
        <rFont val="等线"/>
        <charset val="134"/>
      </rPr>
      <t xml:space="preserve">	</t>
    </r>
    <r>
      <rPr>
        <sz val="12"/>
        <rFont val="仿宋"/>
        <charset val="134"/>
      </rPr>
      <t>食品加工与贮运专题3</t>
    </r>
    <r>
      <rPr>
        <sz val="12"/>
        <rFont val="等线"/>
        <charset val="134"/>
      </rPr>
      <t xml:space="preserve">	</t>
    </r>
    <r>
      <rPr>
        <sz val="12"/>
        <rFont val="仿宋"/>
        <charset val="134"/>
      </rPr>
      <t>89
文献管理与信息分析（MOOC）2</t>
    </r>
    <r>
      <rPr>
        <sz val="12"/>
        <rFont val="等线"/>
        <charset val="134"/>
      </rPr>
      <t xml:space="preserve">	</t>
    </r>
    <r>
      <rPr>
        <sz val="12"/>
        <rFont val="仿宋"/>
        <charset val="134"/>
      </rPr>
      <t>88</t>
    </r>
    <r>
      <rPr>
        <sz val="12"/>
        <rFont val="等线"/>
        <charset val="134"/>
      </rPr>
      <t xml:space="preserve">		</t>
    </r>
    <r>
      <rPr>
        <sz val="12"/>
        <rFont val="仿宋"/>
        <charset val="134"/>
      </rPr>
      <t>硕士生英语</t>
    </r>
    <r>
      <rPr>
        <sz val="12"/>
        <rFont val="等线"/>
        <charset val="134"/>
      </rPr>
      <t xml:space="preserve">	</t>
    </r>
    <r>
      <rPr>
        <sz val="12"/>
        <rFont val="仿宋"/>
        <charset val="134"/>
      </rPr>
      <t xml:space="preserve">3  94 </t>
    </r>
    <r>
      <rPr>
        <sz val="12"/>
        <rFont val="等线"/>
        <charset val="134"/>
      </rPr>
      <t xml:space="preserve">	</t>
    </r>
    <r>
      <rPr>
        <sz val="12"/>
        <rFont val="仿宋"/>
        <charset val="134"/>
      </rPr>
      <t xml:space="preserve">
食品质量安全控制与案例分析3</t>
    </r>
    <r>
      <rPr>
        <sz val="12"/>
        <rFont val="等线"/>
        <charset val="134"/>
      </rPr>
      <t xml:space="preserve">	</t>
    </r>
    <r>
      <rPr>
        <sz val="12"/>
        <rFont val="仿宋"/>
        <charset val="134"/>
      </rPr>
      <t xml:space="preserve"> 90</t>
    </r>
    <r>
      <rPr>
        <sz val="12"/>
        <rFont val="等线"/>
        <charset val="134"/>
      </rPr>
      <t xml:space="preserve">	</t>
    </r>
    <r>
      <rPr>
        <sz val="12"/>
        <rFont val="仿宋"/>
        <charset val="134"/>
      </rPr>
      <t>现代农业创新与乡村振兴战略2</t>
    </r>
    <r>
      <rPr>
        <sz val="12"/>
        <rFont val="等线"/>
        <charset val="134"/>
      </rPr>
      <t xml:space="preserve">	</t>
    </r>
    <r>
      <rPr>
        <sz val="12"/>
        <rFont val="仿宋"/>
        <charset val="134"/>
      </rPr>
      <t xml:space="preserve"> 90中国特色社会主义理论与实践研究</t>
    </r>
    <r>
      <rPr>
        <sz val="12"/>
        <rFont val="等线"/>
        <charset val="134"/>
      </rPr>
      <t xml:space="preserve">	</t>
    </r>
    <r>
      <rPr>
        <sz val="12"/>
        <rFont val="仿宋"/>
        <charset val="134"/>
      </rPr>
      <t>2</t>
    </r>
    <r>
      <rPr>
        <sz val="12"/>
        <rFont val="等线"/>
        <charset val="134"/>
      </rPr>
      <t xml:space="preserve">	</t>
    </r>
    <r>
      <rPr>
        <sz val="12"/>
        <rFont val="仿宋"/>
        <charset val="134"/>
      </rPr>
      <t>91</t>
    </r>
    <r>
      <rPr>
        <sz val="12"/>
        <rFont val="等线"/>
        <charset val="134"/>
      </rPr>
      <t xml:space="preserve">	</t>
    </r>
    <r>
      <rPr>
        <sz val="12"/>
        <rFont val="仿宋"/>
        <charset val="134"/>
      </rPr>
      <t>马克思主义与社会科学方法论1  91</t>
    </r>
    <r>
      <rPr>
        <sz val="12"/>
        <rFont val="等线"/>
        <charset val="134"/>
      </rPr>
      <t xml:space="preserve">		</t>
    </r>
    <r>
      <rPr>
        <sz val="12"/>
        <rFont val="仿宋"/>
        <charset val="134"/>
      </rPr>
      <t xml:space="preserve"> 
绩点平均分=（81×2＋83×2＋90×2＋89×3＋88×2＋94×3＋90×3＋90×2＋91×2＋91×1）÷22=88.9
学习成绩得分=88.9÷3=29.64</t>
    </r>
  </si>
  <si>
    <r>
      <rPr>
        <sz val="12"/>
        <rFont val="仿宋"/>
        <charset val="134"/>
      </rPr>
      <t>食品生物技术专题与研究进展2</t>
    </r>
    <r>
      <rPr>
        <sz val="12"/>
        <rFont val="等线"/>
        <charset val="134"/>
      </rPr>
      <t xml:space="preserve">	</t>
    </r>
    <r>
      <rPr>
        <sz val="12"/>
        <rFont val="仿宋"/>
        <charset val="134"/>
      </rPr>
      <t xml:space="preserve"> 81</t>
    </r>
    <r>
      <rPr>
        <sz val="12"/>
        <rFont val="等线"/>
        <charset val="134"/>
      </rPr>
      <t xml:space="preserve">	</t>
    </r>
    <r>
      <rPr>
        <sz val="12"/>
        <rFont val="仿宋"/>
        <charset val="134"/>
      </rPr>
      <t>食品质量安全检测新技术进展2</t>
    </r>
    <r>
      <rPr>
        <sz val="12"/>
        <rFont val="等线"/>
        <charset val="134"/>
      </rPr>
      <t xml:space="preserve">	</t>
    </r>
    <r>
      <rPr>
        <sz val="12"/>
        <rFont val="仿宋"/>
        <charset val="134"/>
      </rPr>
      <t xml:space="preserve"> 83食品与健康及保健食品开发趋势专题2</t>
    </r>
    <r>
      <rPr>
        <sz val="12"/>
        <rFont val="等线"/>
        <charset val="134"/>
      </rPr>
      <t xml:space="preserve">	</t>
    </r>
    <r>
      <rPr>
        <sz val="12"/>
        <rFont val="仿宋"/>
        <charset val="134"/>
      </rPr>
      <t>90</t>
    </r>
    <r>
      <rPr>
        <sz val="12"/>
        <rFont val="等线"/>
        <charset val="134"/>
      </rPr>
      <t xml:space="preserve">	</t>
    </r>
    <r>
      <rPr>
        <sz val="12"/>
        <rFont val="仿宋"/>
        <charset val="134"/>
      </rPr>
      <t>食品加工与贮运专题3</t>
    </r>
    <r>
      <rPr>
        <sz val="12"/>
        <rFont val="等线"/>
        <charset val="134"/>
      </rPr>
      <t xml:space="preserve">	</t>
    </r>
    <r>
      <rPr>
        <sz val="12"/>
        <rFont val="仿宋"/>
        <charset val="134"/>
      </rPr>
      <t>89
文献管理与信息分析（MOOC）2</t>
    </r>
    <r>
      <rPr>
        <sz val="12"/>
        <rFont val="等线"/>
        <charset val="134"/>
      </rPr>
      <t xml:space="preserve">	</t>
    </r>
    <r>
      <rPr>
        <sz val="12"/>
        <rFont val="仿宋"/>
        <charset val="134"/>
      </rPr>
      <t>88</t>
    </r>
    <r>
      <rPr>
        <sz val="12"/>
        <rFont val="等线"/>
        <charset val="134"/>
      </rPr>
      <t xml:space="preserve">		</t>
    </r>
    <r>
      <rPr>
        <sz val="12"/>
        <rFont val="仿宋"/>
        <charset val="134"/>
      </rPr>
      <t>硕士生英语</t>
    </r>
    <r>
      <rPr>
        <sz val="12"/>
        <rFont val="等线"/>
        <charset val="134"/>
      </rPr>
      <t xml:space="preserve">	</t>
    </r>
    <r>
      <rPr>
        <sz val="12"/>
        <rFont val="仿宋"/>
        <charset val="134"/>
      </rPr>
      <t xml:space="preserve">3  94 </t>
    </r>
    <r>
      <rPr>
        <sz val="12"/>
        <rFont val="等线"/>
        <charset val="134"/>
      </rPr>
      <t xml:space="preserve">	</t>
    </r>
    <r>
      <rPr>
        <sz val="12"/>
        <rFont val="仿宋"/>
        <charset val="134"/>
      </rPr>
      <t xml:space="preserve">
食品质量安全控制与案例分析3</t>
    </r>
    <r>
      <rPr>
        <sz val="12"/>
        <rFont val="等线"/>
        <charset val="134"/>
      </rPr>
      <t xml:space="preserve">	</t>
    </r>
    <r>
      <rPr>
        <sz val="12"/>
        <rFont val="仿宋"/>
        <charset val="134"/>
      </rPr>
      <t xml:space="preserve"> 90</t>
    </r>
    <r>
      <rPr>
        <sz val="12"/>
        <rFont val="等线"/>
        <charset val="134"/>
      </rPr>
      <t xml:space="preserve">	</t>
    </r>
    <r>
      <rPr>
        <sz val="12"/>
        <rFont val="仿宋"/>
        <charset val="134"/>
      </rPr>
      <t>现代农业创新与乡村振兴战略2</t>
    </r>
    <r>
      <rPr>
        <sz val="12"/>
        <rFont val="等线"/>
        <charset val="134"/>
      </rPr>
      <t xml:space="preserve">	</t>
    </r>
    <r>
      <rPr>
        <sz val="12"/>
        <rFont val="仿宋"/>
        <charset val="134"/>
      </rPr>
      <t xml:space="preserve"> 90中国特色社会主义理论与实践研究</t>
    </r>
    <r>
      <rPr>
        <sz val="12"/>
        <rFont val="等线"/>
        <charset val="134"/>
      </rPr>
      <t xml:space="preserve">	</t>
    </r>
    <r>
      <rPr>
        <sz val="12"/>
        <rFont val="仿宋"/>
        <charset val="134"/>
      </rPr>
      <t>2</t>
    </r>
    <r>
      <rPr>
        <sz val="12"/>
        <rFont val="等线"/>
        <charset val="134"/>
      </rPr>
      <t xml:space="preserve">	</t>
    </r>
    <r>
      <rPr>
        <sz val="12"/>
        <rFont val="仿宋"/>
        <charset val="134"/>
      </rPr>
      <t>91</t>
    </r>
    <r>
      <rPr>
        <sz val="12"/>
        <rFont val="等线"/>
        <charset val="134"/>
      </rPr>
      <t xml:space="preserve">	</t>
    </r>
    <r>
      <rPr>
        <sz val="12"/>
        <rFont val="仿宋"/>
        <charset val="134"/>
      </rPr>
      <t>马克思主义与社会科学方法论1  91</t>
    </r>
    <r>
      <rPr>
        <sz val="12"/>
        <rFont val="等线"/>
        <charset val="134"/>
      </rPr>
      <t xml:space="preserve">		</t>
    </r>
    <r>
      <rPr>
        <sz val="12"/>
        <rFont val="仿宋"/>
        <charset val="134"/>
      </rPr>
      <t xml:space="preserve"> 
绩点平均分=（81×2＋83×2＋90×2＋89×3＋88×2＋94×3＋90×3＋90×2＋91×2＋91×1）÷22=88.9
学习成绩得分=88.9</t>
    </r>
    <r>
      <rPr>
        <sz val="12"/>
        <color rgb="FFFF0000"/>
        <rFont val="仿宋"/>
        <charset val="134"/>
      </rPr>
      <t>÷3=29.64</t>
    </r>
  </si>
  <si>
    <t>综述大赛0.2分</t>
  </si>
  <si>
    <t>院运会方阵参与 0.2</t>
  </si>
  <si>
    <t>陈宇立</t>
  </si>
  <si>
    <t>19级硕士2班</t>
  </si>
  <si>
    <t>黄文</t>
  </si>
  <si>
    <t>1 19级食品2班心委：1分；2 二星级宿舍：0.4；3 非学术讲座2个：0.4分；4先进团支部：0.2；5先进党支部0.2</t>
  </si>
  <si>
    <t>1. SCI 1区：Preparation, characterization and biological activities of egg white peptides-calcium chelate，期刊名： LWT- Food Science and Technology , 接收日期：2021.6.25，30分；2. 中文核心，响应面法优化罗非鱼鳞钙结合肽酶解工艺及其特性表征，食品工业科技，接收日期：2021.6.1，7分；3个专利公开：一种罗非鱼鳞促骨形成肽及其应用，公开日期：2021.05.28；一种新型罗非鱼鳞促骨形成肽及其应用，公开日期：2021.04.20；促骨形成肽在制备促进成骨细胞增殖、分化或矿化的功能性食品、保健品或药物中的应用，公开日期：2021.06.15,12分；4食品学院第十届综述大赛参与：0.2分；5学术讲座1个：0.2分</t>
  </si>
  <si>
    <t>1 食品学院院运会参与  0.2分；2 食品学院篮球赛专业选拔  0.2分 ；3 篮球赛选拔   0.2分；4 社会实践   0.5分</t>
  </si>
  <si>
    <t>余志良</t>
  </si>
  <si>
    <t>陈斌</t>
  </si>
  <si>
    <t>（1）院级优秀团员 0.5分 （2）三星宿舍  0.6分 （3）19级2班心理委员 1分(4)航天发展讲座0.2分(5)情绪调节讲座0.2分（6）先进团支部0.2分</t>
  </si>
  <si>
    <t>1）（SCI一区收录，Dietary Tangeretin Alleviated Dextran Sulfate Sodium-Induced Colitis in Mice via Inhibiting Inflammatory Response, Restoring Intestinal Barrier Function, and Modulating Gut Microbiota. Journal of Agricutural and Food Chemistry,2021, 69 (27), 7663-7674) 30分（2） （公开发明专利：橘皮素在制备用于预防或辅助治疗结肠炎产品中的用途）4分（3）参加食品学院2020-2021年度文献综述大赛0.1分(4)生物技术大会0.2分</t>
  </si>
  <si>
    <r>
      <rPr>
        <sz val="12"/>
        <color theme="1"/>
        <rFont val="仿宋"/>
        <charset val="134"/>
      </rPr>
      <t>1）（SCI一区收录，Dietary Tangeretin Alleviated Dextran Sulfate Sodium-Induced Colitis in Mice via Inhibiting Inflammatory Response, Restoring Intestinal Barrier Function, and Modulating Gut Microbiota. Journal of Agricutural and Food Chemistry,2021, 69 (27), 7663-7674) 30分（2） （公开发明专利：橘皮素在制备用于预防或辅助治疗结肠炎产品中的用途）</t>
    </r>
    <r>
      <rPr>
        <sz val="12"/>
        <color rgb="FFFF0000"/>
        <rFont val="仿宋"/>
        <charset val="134"/>
      </rPr>
      <t>4</t>
    </r>
    <r>
      <rPr>
        <sz val="12"/>
        <color theme="1"/>
        <rFont val="仿宋"/>
        <charset val="134"/>
      </rPr>
      <t>分（3）参加食品学院2020-2021年度文献综述大赛0.2分(4)生物技术大会0.2分</t>
    </r>
  </si>
  <si>
    <t>（1）水运会接力第2名0.9分； （2）食品学院院运会方阵0.2分；(3)社会实践0.5分</t>
  </si>
  <si>
    <t>杨旻恪</t>
  </si>
  <si>
    <t>五星寝室（3-609）</t>
  </si>
  <si>
    <t>18分</t>
  </si>
  <si>
    <t>3区SCI论文（Effect of Kefir on Soybean Isoflavone Aglycone Content in Soymilk Kefir，Frontiers in nutrition，2020.12）</t>
  </si>
  <si>
    <t>19.00分</t>
  </si>
  <si>
    <t>龙姣丽</t>
  </si>
  <si>
    <t>邓雅妮</t>
  </si>
  <si>
    <t>2分</t>
  </si>
  <si>
    <t>（1）二星宿舍   0.4分 
（2）食品学院食品工程研究生党支部宣传委员 1分
（3）先进团支部 0.2分 
（4）非学术讲座《国际形势与中国航天发展》 0.2分 
 (5)非学术讲座《情绪调节与压力管理》0.2分</t>
  </si>
  <si>
    <t>（1）食品学院综述大赛参与 0.1分  
（2）“天食杯”第二届“食品研究与开发”创新创意大赛参与 0.2分
（3）“百颐年杯”第二届“大学生营养代餐粉”研发创新大赛参与 0.2分</t>
  </si>
  <si>
    <t xml:space="preserve">（1）食品学院综述大赛参与 0.2分  
（2）“天食杯”第二届“食品研究与开发”创新创意大赛参与 0.2分
</t>
  </si>
  <si>
    <t>趣味运动会三等奖  0.3分</t>
  </si>
  <si>
    <t>学术竞赛“百颐年”参与奖无盖章活动证明</t>
  </si>
  <si>
    <t>刘通</t>
  </si>
  <si>
    <t>非学术讲座：食品大讲堂第六期 0.2分；非学术讲座：食品大讲堂第七期 0.2分；2020-2021学年第二学期青年大学习“先进团支部” 0.2分</t>
  </si>
  <si>
    <t xml:space="preserve">SCI 3区（Smt3, a homologue of yeast SUMO, contributes to asexual
development, environmental adaptation, and host infection of a
filamentous entomopathogen , Fungal Biology, 2020.8） 18分；学术讲座：食品生物技术大会会议 0.2分
</t>
  </si>
  <si>
    <t>食品学院第二十七届田径运动会参与 0.2分</t>
  </si>
  <si>
    <t>谭艳</t>
  </si>
  <si>
    <t>（1）校级优秀团员：1分；（2）院级优秀学生干部：1分；（3）食品大讲堂第六期0.2分；（4）食品大讲堂第七期0.2分；（5）食品大讲堂第九期0.2分；（6）布衣时代报告剧0.2分；（7）情绪调节讲座0.2；（8）院级班级先进团支部0.2分；（9）校级红旗研究生会0.2分；（10）优秀党支部0.2分；（11）五星宿舍：1分；（12）研究生会部长：3分。</t>
  </si>
  <si>
    <t>（1）北大中文核心期刊要目总览学科分类25%以内刊物（《基于GC-MS与GC-IMS技术对四种柚皮精油挥发性风味物质的检测》，食品工业科技，2021.12.2）：7分 ；（2）食品学院第十届综述大赛0.2分；（3）丁颖杯暨挑战杯大赛0.2分；（4）丁颖杯发明创意大赛0.2分；（5）十三届实验技能创新大赛优胜奖0.2分；（6）食药科普之星竞赛：0.2分；（7）学术讲座：生物技术大会0.2分；（8）参加学四史征文比赛：0.2分。</t>
  </si>
  <si>
    <t>（1）北大中文核心期刊要目总览学科分类25%以内刊物（《基于GC-MS与GC-IMS技术对四种柚皮精油挥发性风味物质的检测》，食品工业科技，2021.8.2）：7分 ；（2）食品学院第十届综述大赛0.2分；（3）丁颖杯暨挑战杯大赛0.2分；（4）丁颖杯发明创意大赛0.2分；（5）十三届实验技能创新大赛优胜奖0.2分；（6）食药科普之星竞赛：0.2分；（7）学术讲座：生物技术大会0.2分；（8）参加学四史征文比赛：0.2分。</t>
  </si>
  <si>
    <t>（2）食品学院第十届综述大赛0.2分；（3）丁颖杯暨挑战杯大赛0.2分；（4）丁颖杯发明创意大赛0.2分；（5）十三届实验技能创新大赛优胜奖0.2分；（6）食药科普之星竞赛：0.2分；（7）学术讲座：生物技术大会0.2分；（8）参加学四史征文比赛：0.2分。</t>
  </si>
  <si>
    <t>（1）食品学院院运会参与0.2分；（2）足球选拔赛：0.2分；（3）篮球选拔赛：0.2分。</t>
  </si>
  <si>
    <t>论文没有图书馆盖章的检索证明</t>
  </si>
  <si>
    <t>潘涛</t>
  </si>
  <si>
    <t>（1）四星宿舍 0.8分
（2）非学术讲座：《A refinement of Schwarz-Pick estimate and Carath eodory metric in several complex variable》 0.2分
（3）非学术讲座：《The Phase retrieval of analysis functions》 0.2分
（4）非学术讲座：《国际形势与中国航天发展》 0.2分
（5）非学术讲座：《植物新品种保护：过去、现在和未来》 0.2分
（6）非学术讲座：《有效利用专利信息，持续提升专利质量》 0.2分
（7）致家长的一封信 0.1分
（8）篮球队队长，主动联系、主持、组织开展全院篮球队招新集体活动 0.2分
（9）2020-2021学年第二学期青年大学习“先进团支部” 0.2分</t>
  </si>
  <si>
    <t>（1）科学研究：《食品科学》 一级期刊、EI期刊  （标题：《酿酒酵母表达侧耳源单基因生物合成麦角硫因》，期刊名：食品科学，接收年月：2021年8月） 9分
（2）学术讲座：《食品生物技术大会会议》 0.2分</t>
  </si>
  <si>
    <t>（1）科学研究：《食品科学》 一级期刊  （标题：《酿酒酵母表达侧耳源单基因生物合成麦角硫因》，期刊名：食品科学，接收年月：2021年8月） 7分
（2）学术讲座：《食品生物技术大会会议》 0.2分</t>
  </si>
  <si>
    <t>体育素质：
（1）食品学院足球院队招新选拔  0.2分； 
（2）食品学院篮球院队招新选拔 0.2分；
（3）院运会男子立定跳远第一名 1分；
（4）院运会男子三级跳远第二名 0.9分；
（5）院运会男子4 x 100 m 第二名 0.9分；
（6）校运会男子立定跳远第八名 0.4分；
（7）校级研究生篮球团体联赛 0.3分
（8）食品学院男子篮球专业赛 0.3分
（9）趣味运动会 0.8分
以上均为体育分，已远超过满分4分，故按4分计算。
线上与线下活动：
（1）2020年全国大学生职业发展大赛校级优秀奖（线上） 0.15分
（2）第五届全国大学生预防艾滋病知识竞赛优秀奖（线上） 0.15
（3）2021年第二届全国大学生组织管理能力竞技活动校级赛二等奖（线上）0.4分
（4）2021年第五届全国大学生环保知识竞赛优秀奖（线上） 0.15分
（5）华南农业大学食品学院红十字会医疗知识擂台赛三等奖 （线下，2021年4月，第五教学楼） 0.5分
（6）华南农业大学“聚光行动”公益活动（线下，2021年6月，泰山区） 0.1分
（7）华南农业大学“学党史、强信念、跟党走”文艺作品创作大赛三等奖 （线下，2021年6月，第三教学楼）0.5分
（8）“心临其境”大学生心理素质拓展比赛（线下，2021年5月，泰山区） 0.1分
（9）华南农业大学科技知识竞赛（线下，2020年11月，第三教学楼） 0.1分
（10）华南农业大学《我心向党，筑梦青春》心理健康宣传视频大赛（线下，2021年4月，第三教学楼） 0.1分
线上已超满分0.5分，线下已超满分1分，故按1.5分计算</t>
  </si>
  <si>
    <t>体育素质：
（1）食品学院足球院队招新选拔  0.2分； 
（2）食品学院篮球院队招新选拔 0.2分；
（3）院运会男子立定跳远第一名 1分；
（4）院运会男子三级跳远第二名 0.9分；
（5）院运会男子4 x 100 m 第二名 0.9分；
（6）校运会男子立定跳远第八名 0.4分；
（7）校级研究生篮球团体联赛 0.3分
（8）趣味运动会 0.5分
以上均为体育分，已远超过满分4分，故按4分计算。
线上与线下活动：
（1）2020年全国大学生职业发展大赛校级优秀奖（线上） 0.15分
（2）第五届全国大学生预防艾滋病知识竞赛优秀奖（线上） 0.15
（3）2021年第二届全国大学生组织管理能力竞技活动校级赛二等奖（线上）0.4分
（4）2021年第五届全国大学生环保知识竞赛优秀奖（线上） 0.15分
（5）华南农业大学食品学院红十字会医疗知识擂台赛三等奖 （线下，2021年4月，第五教学楼） 0.5分
（6）华南农业大学“聚光行动”公益活动（线下，2021年6月，泰山区） 0.1分
（7）华南农业大学“学党史、强信念、跟党走”文艺作品创作大赛三等奖 0.3分
（8）“心临其境”大学生心理素质拓展比赛（线下，2021年5月，泰山区） 0.1分
（9）华南农业大学科技知识竞赛（线下，2020年11月，第三教学楼） 0.1分
（10）华南农业大学《我心向党，筑梦青春》心理健康宣传视频大赛（线下，2021年4月，第三教学楼） 0.1分
线上已超满分0.5分，线下已超满分1分，故按1.5分计算</t>
  </si>
  <si>
    <t>检索证明上式北大核心不是EI，所以加7分</t>
  </si>
  <si>
    <t>吴雪娇</t>
  </si>
  <si>
    <t>（1）四星宿舍3-822  0.8分；
（2）食品学院“致家长一封信”  0.1分
（3）优秀团支部 0.2分（4）校长有约提案 0.1分</t>
  </si>
  <si>
    <t>1.1（4不属于该模块）</t>
  </si>
  <si>
    <t>（1）四星宿舍3-822  0.8分；
（2）食品学院“致家长一封信”  0.1分
（3）优秀团支部 0.2分</t>
  </si>
  <si>
    <t>（1）SCI 1区 co-author（Supplementation with soy isoflavones alleviates depression-like behaviour via reshaping the gut microbiota structure, Food &amp; Function, 2021.3） 7.5分 ；
（2）EI （大豆活性组分和肠道菌群相互作用研究进展，食品科学，2020.11）9分；（无检索证明）
（3）食品学院第十届综述大赛参与 0.2分
（4）“学四史、守初心、担使命”征文活动 0.2分
（5） “丁颖杯”发明创意大赛参与 0.2分</t>
  </si>
  <si>
    <t>（1）SCI 1区 co-author（Supplementation with soy isoflavones alleviates depression-like behaviour via reshaping the gut microbiota structure, Food &amp; Function, 2021.3） 7.5分 ；
（3）食品学院第十届综述大赛参与 0.2分
（4）“学四史、守初心、担使命”征文活动 0.2分
（5） “丁颖杯”发明创意大赛参与 0.2分</t>
  </si>
  <si>
    <t>（1）SCI 1区 co-author（Supplementation with soy isoflavones alleviates depression-like behaviour via reshaping the gut microbiota structure, Food &amp; Function, 2021.3） 7.5分 3）食品学院第十届综述大赛参与 0.2分
（4）“学四史、守初心、担使命”征文活动 0.2分
（5） “丁颖杯”发明创意大赛参与 0.2分</t>
  </si>
  <si>
    <t xml:space="preserve">（1）青蒿素研学科普实践活动 0.5分
（2）2020年暑期“三下乡”社会实践活动受校级表扬 1分
（3）2020年食品学院第27届田径运动会方阵参与 0.2分
（4）2021年食品学院专业篮球赛选拔赛活动 0.2分    </t>
  </si>
  <si>
    <t>（1）青蒿素研学科普实践活动 0.5分
（2）2020年暑期“三下乡”社会实践活动受校级表扬 1分
（3）2020年食品学院第27届田径运动会方阵参与 0.2分
（4）2021年食品学院专业篮球赛选拔赛活动 0.2分   （5）校长有约提案 0.1分</t>
  </si>
  <si>
    <t>11..0</t>
  </si>
  <si>
    <t>SCI 1区检索证明非本人，不能加共一作者7.5分；无故缺席食品生物技术大会扣0.2；</t>
  </si>
  <si>
    <t>谭戈</t>
  </si>
  <si>
    <t xml:space="preserve">（1）华南农业大学第十七期校长有约参与 0.1分
（2）五星宿舍  1分 （3）先进团支部班级 0.2分（4）“学党史、强信念、跟党走”文艺作品三等奖（校级）  0.5分（5）红十字会“医疗知识”擂台赛三等奖（院级）  0.5分；（6）线上“学宪法、讲宪法”知识竞赛三等奖（校级）0.3分；（7）线上华南农业大学第七届紫荆诗词大会线上赛优秀奖  0.15分；（8）线上华南农业大学2021禁毒知识竞赛  0.1分（9）非学术讲座5个（国际形势与中国航天发展、校级专利讲座 数信讲座A refinement of Schwarz-Pick estimate and Carath eodory metric 1 数信讲座2Phase retrieval of analysis functions   农学院大讲堂）  1分 
</t>
  </si>
  <si>
    <t>2..3</t>
  </si>
  <si>
    <t xml:space="preserve">（1）华南农业大学第十七期校长有约参与 0.1分
（2）五星宿舍  1分 （3）先进团支部班级 0.2分（4）非学术讲座5个（国际形势与中国航天发展、校级专利讲座 数信讲座A refinement of Schwarz-Pick estimate and Carath eodory metric 1 数信讲座2Phase retrieval of analysis functions   农学院大讲堂）  1分 
</t>
  </si>
  <si>
    <t>科学研究；（1）北大核心（酿造酱油微生物多样性及风味物质研究进展，中国调味品，21年07月） 5分  ；
（2）食品学院综述大赛参与 0.2分；
（3）2020年第十三届实验技能创新大赛参与  0.2分；
（4）食品生物技术大会0.2分 
（5）“学党史、强信念、跟党走”文艺作品三等奖（校级）  0.5分</t>
  </si>
  <si>
    <t xml:space="preserve">科学研究；（1）北大核心（酿造酱油微生物多样性及风味物质研究进展，中国调味品，21年07月） 5分  ；
（2）食品学院综述大赛参与 0.2分；
（3）2020年第十三届实验技能创新大赛参与  0.2分；
（4）食品生物技术大会0.2分 </t>
  </si>
  <si>
    <t xml:space="preserve">（1）食品学院院运会引体向上参与  0.2分；
（2） 足球迎新活动  0.2分
（3）趣味运动会一等奖  0.5分  
</t>
  </si>
  <si>
    <t>（1）食品学院院运会引体向上参与  0.2分；
（2） 足球迎新活动  0.2分
（3）趣味运动会一等奖  0.5分  
（4）红十字会“医疗知识”擂台赛三等奖（院级）  0.5分；（5）线上“学宪法、讲宪法”知识竞赛三等奖（校级）0.3分；（6）线上华南农业大学第七届紫荆诗词大会线上赛优秀奖  0.15分；（8）线上华南农业大学2021禁毒知识竞赛  0.1分
线上超过满分0.5，按0.5分计；</t>
  </si>
  <si>
    <t>（1）食品学院院运会引体向上参与  0.2分；
（2） 足球迎新活动  0.2分
（3）趣味运动会一等奖  0.5分  
（4）红十字会“医疗知识”擂台赛三等奖（院级）  0.5分；（5）线上“学宪法、讲宪法”知识竞赛三等奖（校级）0.3分；（6）线上华南农业大学第七届紫荆诗词大会线上赛优秀奖  0.15分；（8）线上华南农业大学2021禁毒知识竞赛  0.1分
线上超过满分0.5，按0.5分计；
“学党史、强信念、跟党走”文艺作品三等奖（校级）  0.5分</t>
  </si>
  <si>
    <t>陈海盈</t>
  </si>
  <si>
    <t>（1）校级优秀团员 1分 
（2）食品研究生会优秀干部 1分 
（3）第十期广东中衡山论坛——“教师发展与学科建设”高端论坛 非学术0.2分 
（4）国际形势与中国航天发展，非学术0.2分 
（5）食品大讲堂第七期 非学术0.2分 
（6）布衣院士时代报告剧 非学术0.2分 
（7）数学与信息学院学术报告 A refinement of Schwarz-Pick estimate and Carath eodory metric in several complex variable 非学术0.2分 
（8）数学与信息学院学术报告 Phase retrieval of analysis functions 非学术0.2分
（9）校级红旗研究生会 0.2分 
（10）三星宿舍 0.6分 
（11）食品研会部长 3分 
（12）致家长的一封信 0.1分 
（13）2020-2021学年第二学期青年大学习“先进团支部” 0.2分</t>
  </si>
  <si>
    <r>
      <rPr>
        <sz val="12"/>
        <color rgb="FF000000"/>
        <rFont val="仿宋"/>
        <charset val="134"/>
      </rPr>
      <t>（1）</t>
    </r>
    <r>
      <rPr>
        <sz val="12"/>
        <color rgb="FF000000"/>
        <rFont val="等线"/>
        <charset val="134"/>
      </rPr>
      <t xml:space="preserve">	</t>
    </r>
    <r>
      <rPr>
        <sz val="12"/>
        <color rgb="FF000000"/>
        <rFont val="仿宋"/>
        <charset val="134"/>
      </rPr>
      <t>综述大赛 学术竞赛参与分0.2分 
（2）</t>
    </r>
    <r>
      <rPr>
        <sz val="12"/>
        <color rgb="FF000000"/>
        <rFont val="等线"/>
        <charset val="134"/>
      </rPr>
      <t xml:space="preserve">	</t>
    </r>
    <r>
      <rPr>
        <sz val="12"/>
        <color rgb="FF000000"/>
        <rFont val="仿宋"/>
        <charset val="134"/>
      </rPr>
      <t xml:space="preserve">“学四史、守初心、担使命”主题征文活动 学术竞赛三等奖0.35分
（3）包装技术的创新之门 学术0.2分 
（4）2020.11.22-食品生物技术大会会议 学术0.2分 </t>
    </r>
  </si>
  <si>
    <t>（1）2020年食品学院第27届田径运动会参赛活动 女子铅球参赛0.2分
（2）2020年食品学院研究生院队篮球选拔赛活动 参赛0.2分
（3）2020年食品学院研究生足球选拔赛活动证明 参赛0.2分
（4）2021年食品学院乒乓球赛参赛活动 参赛0.2分
（5）2021年食品学院专业篮球赛选拔赛活动 参赛0.2分
（6）趣味运动会 参赛0.2分</t>
  </si>
  <si>
    <t>徐晴元</t>
  </si>
  <si>
    <r>
      <rPr>
        <sz val="12"/>
        <color rgb="FF000000"/>
        <rFont val="仿宋"/>
        <charset val="134"/>
      </rPr>
      <t>1)</t>
    </r>
    <r>
      <rPr>
        <sz val="12"/>
        <color rgb="FF000000"/>
        <rFont val="仿宋"/>
        <charset val="134"/>
      </rPr>
      <t>院级优秀研究生干部，</t>
    </r>
    <r>
      <rPr>
        <sz val="12"/>
        <color rgb="FF000000"/>
        <rFont val="仿宋"/>
        <charset val="134"/>
      </rPr>
      <t>1</t>
    </r>
    <r>
      <rPr>
        <sz val="12"/>
        <color rgb="FF000000"/>
        <rFont val="仿宋"/>
        <charset val="134"/>
      </rPr>
      <t>分，（</t>
    </r>
    <r>
      <rPr>
        <sz val="12"/>
        <color rgb="FF000000"/>
        <rFont val="仿宋"/>
        <charset val="134"/>
      </rPr>
      <t>2</t>
    </r>
    <r>
      <rPr>
        <sz val="12"/>
        <color rgb="FF000000"/>
        <rFont val="仿宋"/>
        <charset val="134"/>
      </rPr>
      <t>）校级优秀共青团员，</t>
    </r>
    <r>
      <rPr>
        <sz val="12"/>
        <color rgb="FF000000"/>
        <rFont val="仿宋"/>
        <charset val="134"/>
      </rPr>
      <t>1</t>
    </r>
    <r>
      <rPr>
        <sz val="12"/>
        <color rgb="FF000000"/>
        <rFont val="仿宋"/>
        <charset val="134"/>
      </rPr>
      <t>分，（</t>
    </r>
    <r>
      <rPr>
        <sz val="12"/>
        <color rgb="FF000000"/>
        <rFont val="仿宋"/>
        <charset val="134"/>
      </rPr>
      <t>3</t>
    </r>
    <r>
      <rPr>
        <sz val="12"/>
        <color rgb="FF000000"/>
        <rFont val="仿宋"/>
        <charset val="134"/>
      </rPr>
      <t>）非学术讲座，</t>
    </r>
    <r>
      <rPr>
        <sz val="12"/>
        <color rgb="FF000000"/>
        <rFont val="仿宋"/>
        <charset val="134"/>
      </rPr>
      <t>1</t>
    </r>
    <r>
      <rPr>
        <sz val="12"/>
        <color rgb="FF000000"/>
        <rFont val="仿宋"/>
        <charset val="134"/>
      </rPr>
      <t>分，（</t>
    </r>
    <r>
      <rPr>
        <sz val="12"/>
        <color rgb="FF000000"/>
        <rFont val="仿宋"/>
        <charset val="134"/>
      </rPr>
      <t>4</t>
    </r>
    <r>
      <rPr>
        <sz val="12"/>
        <color rgb="FF000000"/>
        <rFont val="仿宋"/>
        <charset val="134"/>
      </rPr>
      <t>）优秀团支部，</t>
    </r>
    <r>
      <rPr>
        <sz val="12"/>
        <color rgb="FF000000"/>
        <rFont val="仿宋"/>
        <charset val="134"/>
      </rPr>
      <t>0.2</t>
    </r>
    <r>
      <rPr>
        <sz val="12"/>
        <color rgb="FF000000"/>
        <rFont val="仿宋"/>
        <charset val="134"/>
      </rPr>
      <t>分，（</t>
    </r>
    <r>
      <rPr>
        <sz val="12"/>
        <color rgb="FF000000"/>
        <rFont val="仿宋"/>
        <charset val="134"/>
      </rPr>
      <t>5</t>
    </r>
    <r>
      <rPr>
        <sz val="12"/>
        <color rgb="FF000000"/>
        <rFont val="仿宋"/>
        <charset val="134"/>
      </rPr>
      <t>）二星宿舍，</t>
    </r>
    <r>
      <rPr>
        <sz val="12"/>
        <color rgb="FF000000"/>
        <rFont val="仿宋"/>
        <charset val="134"/>
      </rPr>
      <t>0.4</t>
    </r>
    <r>
      <rPr>
        <sz val="12"/>
        <color rgb="FF000000"/>
        <rFont val="仿宋"/>
        <charset val="134"/>
      </rPr>
      <t>分，（</t>
    </r>
    <r>
      <rPr>
        <sz val="12"/>
        <color rgb="FF000000"/>
        <rFont val="仿宋"/>
        <charset val="134"/>
      </rPr>
      <t>6</t>
    </r>
    <r>
      <rPr>
        <sz val="12"/>
        <color rgb="FF000000"/>
        <rFont val="仿宋"/>
        <charset val="134"/>
      </rPr>
      <t>）</t>
    </r>
    <r>
      <rPr>
        <sz val="12"/>
        <color rgb="FF000000"/>
        <rFont val="仿宋"/>
        <charset val="134"/>
      </rPr>
      <t>19</t>
    </r>
    <r>
      <rPr>
        <sz val="12"/>
        <color rgb="FF000000"/>
        <rFont val="仿宋"/>
        <charset val="134"/>
      </rPr>
      <t>级硕士</t>
    </r>
    <r>
      <rPr>
        <sz val="12"/>
        <color rgb="FF000000"/>
        <rFont val="仿宋"/>
        <charset val="134"/>
      </rPr>
      <t>2</t>
    </r>
    <r>
      <rPr>
        <sz val="12"/>
        <color rgb="FF000000"/>
        <rFont val="仿宋"/>
        <charset val="134"/>
      </rPr>
      <t>班班长，</t>
    </r>
    <r>
      <rPr>
        <sz val="12"/>
        <color rgb="FF000000"/>
        <rFont val="仿宋"/>
        <charset val="134"/>
      </rPr>
      <t>2</t>
    </r>
    <r>
      <rPr>
        <sz val="12"/>
        <color rgb="FF000000"/>
        <rFont val="仿宋"/>
        <charset val="134"/>
      </rPr>
      <t>分</t>
    </r>
  </si>
  <si>
    <r>
      <rPr>
        <sz val="12"/>
        <rFont val="仿宋"/>
        <charset val="134"/>
      </rPr>
      <t>1)</t>
    </r>
    <r>
      <rPr>
        <sz val="12"/>
        <color rgb="FF000000"/>
        <rFont val="仿宋"/>
        <charset val="134"/>
      </rPr>
      <t>院级优秀研究生干部，</t>
    </r>
    <r>
      <rPr>
        <sz val="12"/>
        <color rgb="FF000000"/>
        <rFont val="仿宋"/>
        <charset val="134"/>
      </rPr>
      <t>1</t>
    </r>
    <r>
      <rPr>
        <sz val="12"/>
        <color rgb="FF000000"/>
        <rFont val="仿宋"/>
        <charset val="134"/>
      </rPr>
      <t>分，（</t>
    </r>
    <r>
      <rPr>
        <sz val="12"/>
        <color rgb="FF000000"/>
        <rFont val="仿宋"/>
        <charset val="134"/>
      </rPr>
      <t>2</t>
    </r>
    <r>
      <rPr>
        <sz val="12"/>
        <color rgb="FF000000"/>
        <rFont val="仿宋"/>
        <charset val="134"/>
      </rPr>
      <t>）校级优秀共青团员，</t>
    </r>
    <r>
      <rPr>
        <sz val="12"/>
        <color rgb="FF000000"/>
        <rFont val="仿宋"/>
        <charset val="134"/>
      </rPr>
      <t>1</t>
    </r>
    <r>
      <rPr>
        <sz val="12"/>
        <color rgb="FF000000"/>
        <rFont val="仿宋"/>
        <charset val="134"/>
      </rPr>
      <t>分，（</t>
    </r>
    <r>
      <rPr>
        <sz val="12"/>
        <color rgb="FF000000"/>
        <rFont val="仿宋"/>
        <charset val="134"/>
      </rPr>
      <t>3</t>
    </r>
    <r>
      <rPr>
        <sz val="12"/>
        <color rgb="FF000000"/>
        <rFont val="仿宋"/>
        <charset val="134"/>
      </rPr>
      <t>）非学术讲座，</t>
    </r>
    <r>
      <rPr>
        <sz val="12"/>
        <color rgb="FF000000"/>
        <rFont val="仿宋"/>
        <charset val="134"/>
      </rPr>
      <t>1</t>
    </r>
    <r>
      <rPr>
        <sz val="12"/>
        <color rgb="FF000000"/>
        <rFont val="仿宋"/>
        <charset val="134"/>
      </rPr>
      <t>分，（</t>
    </r>
    <r>
      <rPr>
        <sz val="12"/>
        <color rgb="FF000000"/>
        <rFont val="仿宋"/>
        <charset val="134"/>
      </rPr>
      <t>4</t>
    </r>
    <r>
      <rPr>
        <sz val="12"/>
        <color rgb="FF000000"/>
        <rFont val="仿宋"/>
        <charset val="134"/>
      </rPr>
      <t>）优秀团支部，</t>
    </r>
    <r>
      <rPr>
        <sz val="12"/>
        <color rgb="FF000000"/>
        <rFont val="仿宋"/>
        <charset val="134"/>
      </rPr>
      <t>0.2</t>
    </r>
    <r>
      <rPr>
        <sz val="12"/>
        <color rgb="FF000000"/>
        <rFont val="仿宋"/>
        <charset val="134"/>
      </rPr>
      <t>分，（</t>
    </r>
    <r>
      <rPr>
        <sz val="12"/>
        <color rgb="FF000000"/>
        <rFont val="仿宋"/>
        <charset val="134"/>
      </rPr>
      <t>5</t>
    </r>
    <r>
      <rPr>
        <sz val="12"/>
        <color rgb="FF000000"/>
        <rFont val="仿宋"/>
        <charset val="134"/>
      </rPr>
      <t>）二星宿舍，</t>
    </r>
    <r>
      <rPr>
        <sz val="12"/>
        <color rgb="FF000000"/>
        <rFont val="仿宋"/>
        <charset val="134"/>
      </rPr>
      <t>0.4</t>
    </r>
    <r>
      <rPr>
        <sz val="12"/>
        <color rgb="FF000000"/>
        <rFont val="仿宋"/>
        <charset val="134"/>
      </rPr>
      <t>分，（</t>
    </r>
    <r>
      <rPr>
        <sz val="12"/>
        <color rgb="FF000000"/>
        <rFont val="仿宋"/>
        <charset val="134"/>
      </rPr>
      <t>6</t>
    </r>
    <r>
      <rPr>
        <sz val="12"/>
        <color rgb="FF000000"/>
        <rFont val="仿宋"/>
        <charset val="134"/>
      </rPr>
      <t>）</t>
    </r>
    <r>
      <rPr>
        <sz val="12"/>
        <color rgb="FF000000"/>
        <rFont val="仿宋"/>
        <charset val="134"/>
      </rPr>
      <t>19</t>
    </r>
    <r>
      <rPr>
        <sz val="12"/>
        <color rgb="FF000000"/>
        <rFont val="仿宋"/>
        <charset val="134"/>
      </rPr>
      <t>级硕士</t>
    </r>
    <r>
      <rPr>
        <sz val="12"/>
        <color rgb="FF000000"/>
        <rFont val="仿宋"/>
        <charset val="134"/>
      </rPr>
      <t>2</t>
    </r>
    <r>
      <rPr>
        <sz val="12"/>
        <color rgb="FF000000"/>
        <rFont val="仿宋"/>
        <charset val="134"/>
      </rPr>
      <t>班班长，</t>
    </r>
    <r>
      <rPr>
        <sz val="12"/>
        <color rgb="FF000000"/>
        <rFont val="仿宋"/>
        <charset val="134"/>
      </rPr>
      <t>2</t>
    </r>
    <r>
      <rPr>
        <sz val="12"/>
        <color rgb="FF000000"/>
        <rFont val="仿宋"/>
        <charset val="134"/>
      </rPr>
      <t>分</t>
    </r>
  </si>
  <si>
    <r>
      <rPr>
        <sz val="12"/>
        <rFont val="仿宋"/>
        <charset val="134"/>
      </rPr>
      <t>(1)</t>
    </r>
    <r>
      <rPr>
        <sz val="12"/>
        <color rgb="FF000000"/>
        <rFont val="仿宋"/>
        <charset val="134"/>
      </rPr>
      <t>学术讲座，</t>
    </r>
    <r>
      <rPr>
        <sz val="12"/>
        <color rgb="FF000000"/>
        <rFont val="仿宋"/>
        <charset val="134"/>
      </rPr>
      <t>0.4</t>
    </r>
    <r>
      <rPr>
        <sz val="12"/>
        <color rgb="FF000000"/>
        <rFont val="仿宋"/>
        <charset val="134"/>
      </rPr>
      <t>分，（</t>
    </r>
    <r>
      <rPr>
        <sz val="12"/>
        <color rgb="FF000000"/>
        <rFont val="仿宋"/>
        <charset val="134"/>
      </rPr>
      <t>2</t>
    </r>
    <r>
      <rPr>
        <sz val="12"/>
        <color rgb="FF000000"/>
        <rFont val="仿宋"/>
        <charset val="134"/>
      </rPr>
      <t>）食品学院综述大赛第十届比赛参与</t>
    </r>
    <r>
      <rPr>
        <sz val="12"/>
        <color rgb="FF000000"/>
        <rFont val="仿宋"/>
        <charset val="134"/>
      </rPr>
      <t xml:space="preserve"> 0.1</t>
    </r>
    <r>
      <rPr>
        <sz val="12"/>
        <color rgb="FF000000"/>
        <rFont val="仿宋"/>
        <charset val="134"/>
      </rPr>
      <t>分</t>
    </r>
  </si>
  <si>
    <r>
      <rPr>
        <sz val="12"/>
        <rFont val="仿宋"/>
        <charset val="134"/>
      </rPr>
      <t>(1)</t>
    </r>
    <r>
      <rPr>
        <sz val="12"/>
        <color rgb="FF000000"/>
        <rFont val="仿宋"/>
        <charset val="134"/>
      </rPr>
      <t>学术讲座，</t>
    </r>
    <r>
      <rPr>
        <sz val="12"/>
        <color rgb="FF000000"/>
        <rFont val="仿宋"/>
        <charset val="134"/>
      </rPr>
      <t>0.4</t>
    </r>
    <r>
      <rPr>
        <sz val="12"/>
        <color rgb="FF000000"/>
        <rFont val="仿宋"/>
        <charset val="134"/>
      </rPr>
      <t>分，（</t>
    </r>
    <r>
      <rPr>
        <sz val="12"/>
        <color rgb="FF000000"/>
        <rFont val="仿宋"/>
        <charset val="134"/>
      </rPr>
      <t>2</t>
    </r>
    <r>
      <rPr>
        <sz val="12"/>
        <color rgb="FF000000"/>
        <rFont val="仿宋"/>
        <charset val="134"/>
      </rPr>
      <t>）食品学院综述大赛第十届比赛参与</t>
    </r>
    <r>
      <rPr>
        <sz val="12"/>
        <color rgb="FF000000"/>
        <rFont val="仿宋"/>
        <charset val="134"/>
      </rPr>
      <t xml:space="preserve"> 0.2</t>
    </r>
    <r>
      <rPr>
        <sz val="12"/>
        <color rgb="FF000000"/>
        <rFont val="仿宋"/>
        <charset val="134"/>
      </rPr>
      <t>分；（</t>
    </r>
    <r>
      <rPr>
        <sz val="12"/>
        <color rgb="FF000000"/>
        <rFont val="仿宋"/>
        <charset val="134"/>
      </rPr>
      <t>8</t>
    </r>
    <r>
      <rPr>
        <sz val="12"/>
        <color rgb="FF000000"/>
        <rFont val="仿宋"/>
        <charset val="134"/>
      </rPr>
      <t>）学党史视频大赛三等奖，</t>
    </r>
    <r>
      <rPr>
        <sz val="12"/>
        <color rgb="FF000000"/>
        <rFont val="仿宋"/>
        <charset val="134"/>
      </rPr>
      <t>0.5</t>
    </r>
    <r>
      <rPr>
        <sz val="12"/>
        <color rgb="FF000000"/>
        <rFont val="仿宋"/>
        <charset val="134"/>
      </rPr>
      <t>分</t>
    </r>
  </si>
  <si>
    <r>
      <rPr>
        <sz val="12"/>
        <rFont val="仿宋"/>
        <charset val="134"/>
      </rPr>
      <t>（</t>
    </r>
    <r>
      <rPr>
        <sz val="12"/>
        <color rgb="FF000000"/>
        <rFont val="仿宋"/>
        <charset val="134"/>
      </rPr>
      <t>1</t>
    </r>
    <r>
      <rPr>
        <sz val="12"/>
        <color rgb="FF000000"/>
        <rFont val="仿宋"/>
        <charset val="134"/>
      </rPr>
      <t>）食品学院男子接力第二名，</t>
    </r>
    <r>
      <rPr>
        <sz val="12"/>
        <color rgb="FF000000"/>
        <rFont val="仿宋"/>
        <charset val="134"/>
      </rPr>
      <t>0.9</t>
    </r>
    <r>
      <rPr>
        <sz val="12"/>
        <color rgb="FF000000"/>
        <rFont val="仿宋"/>
        <charset val="134"/>
      </rPr>
      <t>分，（</t>
    </r>
    <r>
      <rPr>
        <sz val="12"/>
        <color rgb="FF000000"/>
        <rFont val="仿宋"/>
        <charset val="134"/>
      </rPr>
      <t>2</t>
    </r>
    <r>
      <rPr>
        <sz val="12"/>
        <color rgb="FF000000"/>
        <rFont val="仿宋"/>
        <charset val="134"/>
      </rPr>
      <t>）院足球选拔，</t>
    </r>
    <r>
      <rPr>
        <sz val="12"/>
        <color rgb="FF000000"/>
        <rFont val="仿宋"/>
        <charset val="134"/>
      </rPr>
      <t>0.2</t>
    </r>
    <r>
      <rPr>
        <sz val="12"/>
        <color rgb="FF000000"/>
        <rFont val="仿宋"/>
        <charset val="134"/>
      </rPr>
      <t>分，（</t>
    </r>
    <r>
      <rPr>
        <sz val="12"/>
        <color rgb="FF000000"/>
        <rFont val="仿宋"/>
        <charset val="134"/>
      </rPr>
      <t>3</t>
    </r>
    <r>
      <rPr>
        <sz val="12"/>
        <color rgb="FF000000"/>
        <rFont val="仿宋"/>
        <charset val="134"/>
      </rPr>
      <t>）校趣味运动会第一名，</t>
    </r>
    <r>
      <rPr>
        <sz val="12"/>
        <color rgb="FF000000"/>
        <rFont val="仿宋"/>
        <charset val="134"/>
      </rPr>
      <t>0.5</t>
    </r>
    <r>
      <rPr>
        <sz val="12"/>
        <color rgb="FF000000"/>
        <rFont val="仿宋"/>
        <charset val="134"/>
      </rPr>
      <t>分，（</t>
    </r>
    <r>
      <rPr>
        <sz val="12"/>
        <color rgb="FF000000"/>
        <rFont val="仿宋"/>
        <charset val="134"/>
      </rPr>
      <t>4</t>
    </r>
    <r>
      <rPr>
        <sz val="12"/>
        <color rgb="FF000000"/>
        <rFont val="仿宋"/>
        <charset val="134"/>
      </rPr>
      <t>）红十字会医疗知识竞赛三等奖（线下），</t>
    </r>
    <r>
      <rPr>
        <sz val="12"/>
        <color rgb="FF000000"/>
        <rFont val="仿宋"/>
        <charset val="134"/>
      </rPr>
      <t>0.5</t>
    </r>
    <r>
      <rPr>
        <sz val="12"/>
        <color rgb="FF000000"/>
        <rFont val="仿宋"/>
        <charset val="134"/>
      </rPr>
      <t>分，（5）家长一封信，</t>
    </r>
    <r>
      <rPr>
        <sz val="12"/>
        <color rgb="FF000000"/>
        <rFont val="仿宋"/>
        <charset val="134"/>
      </rPr>
      <t>0.1</t>
    </r>
    <r>
      <rPr>
        <sz val="12"/>
        <color rgb="FF000000"/>
        <rFont val="仿宋"/>
        <charset val="134"/>
      </rPr>
      <t>分，（6）电子科联竞赛，</t>
    </r>
    <r>
      <rPr>
        <sz val="12"/>
        <color rgb="FF000000"/>
        <rFont val="仿宋"/>
        <charset val="134"/>
      </rPr>
      <t>0.1</t>
    </r>
    <r>
      <rPr>
        <sz val="12"/>
        <color rgb="FF000000"/>
        <rFont val="仿宋"/>
        <charset val="134"/>
      </rPr>
      <t>分（线下），（7）聚光行动，</t>
    </r>
    <r>
      <rPr>
        <sz val="12"/>
        <color rgb="FF000000"/>
        <rFont val="仿宋"/>
        <charset val="134"/>
      </rPr>
      <t>0.1</t>
    </r>
    <r>
      <rPr>
        <sz val="12"/>
        <color rgb="FF000000"/>
        <rFont val="仿宋"/>
        <charset val="134"/>
      </rPr>
      <t>分（线下），（8）心理素质拓展大赛，</t>
    </r>
    <r>
      <rPr>
        <sz val="12"/>
        <color rgb="FF000000"/>
        <rFont val="仿宋"/>
        <charset val="134"/>
      </rPr>
      <t>0.1</t>
    </r>
    <r>
      <rPr>
        <sz val="12"/>
        <color rgb="FF000000"/>
        <rFont val="仿宋"/>
        <charset val="134"/>
      </rPr>
      <t>分（线下），（9）学党史视频大赛，（线上）</t>
    </r>
    <r>
      <rPr>
        <sz val="12"/>
        <color rgb="FF000000"/>
        <rFont val="仿宋"/>
        <charset val="134"/>
      </rPr>
      <t>0.5</t>
    </r>
    <r>
      <rPr>
        <sz val="12"/>
        <color rgb="FF000000"/>
        <rFont val="仿宋"/>
        <charset val="134"/>
      </rPr>
      <t>分</t>
    </r>
  </si>
  <si>
    <t xml:space="preserve">1.9
</t>
  </si>
  <si>
    <r>
      <rPr>
        <sz val="12"/>
        <rFont val="仿宋"/>
        <charset val="134"/>
      </rPr>
      <t>（</t>
    </r>
    <r>
      <rPr>
        <sz val="12"/>
        <color rgb="FF000000"/>
        <rFont val="仿宋"/>
        <charset val="134"/>
      </rPr>
      <t>1</t>
    </r>
    <r>
      <rPr>
        <sz val="12"/>
        <color rgb="FF000000"/>
        <rFont val="仿宋"/>
        <charset val="134"/>
      </rPr>
      <t>）院足球选拔，</t>
    </r>
    <r>
      <rPr>
        <sz val="12"/>
        <color rgb="FF000000"/>
        <rFont val="仿宋"/>
        <charset val="134"/>
      </rPr>
      <t>0.2</t>
    </r>
    <r>
      <rPr>
        <sz val="12"/>
        <color rgb="FF000000"/>
        <rFont val="仿宋"/>
        <charset val="134"/>
      </rPr>
      <t>分，（</t>
    </r>
    <r>
      <rPr>
        <sz val="12"/>
        <color rgb="FF000000"/>
        <rFont val="仿宋"/>
        <charset val="134"/>
      </rPr>
      <t>2</t>
    </r>
    <r>
      <rPr>
        <sz val="12"/>
        <color rgb="FF000000"/>
        <rFont val="仿宋"/>
        <charset val="134"/>
      </rPr>
      <t>）校趣味运动会第一名，</t>
    </r>
    <r>
      <rPr>
        <sz val="12"/>
        <color rgb="FF000000"/>
        <rFont val="仿宋"/>
        <charset val="134"/>
      </rPr>
      <t>0.5</t>
    </r>
    <r>
      <rPr>
        <sz val="12"/>
        <color rgb="FF000000"/>
        <rFont val="仿宋"/>
        <charset val="134"/>
      </rPr>
      <t>分，（</t>
    </r>
    <r>
      <rPr>
        <sz val="12"/>
        <color rgb="FF000000"/>
        <rFont val="仿宋"/>
        <charset val="134"/>
      </rPr>
      <t>3</t>
    </r>
    <r>
      <rPr>
        <sz val="12"/>
        <color rgb="FF000000"/>
        <rFont val="仿宋"/>
        <charset val="134"/>
      </rPr>
      <t>）红十字会医疗知识竞赛三等奖（线下），</t>
    </r>
    <r>
      <rPr>
        <sz val="12"/>
        <color rgb="FF000000"/>
        <rFont val="仿宋"/>
        <charset val="134"/>
      </rPr>
      <t>0.5</t>
    </r>
    <r>
      <rPr>
        <sz val="12"/>
        <color rgb="FF000000"/>
        <rFont val="仿宋"/>
        <charset val="134"/>
      </rPr>
      <t>分，（4）家长一封信，</t>
    </r>
    <r>
      <rPr>
        <sz val="12"/>
        <color rgb="FF000000"/>
        <rFont val="仿宋"/>
        <charset val="134"/>
      </rPr>
      <t>0.1</t>
    </r>
    <r>
      <rPr>
        <sz val="12"/>
        <color rgb="FF000000"/>
        <rFont val="仿宋"/>
        <charset val="134"/>
      </rPr>
      <t>分，（5）电子科联竞赛，</t>
    </r>
    <r>
      <rPr>
        <sz val="12"/>
        <color rgb="FF000000"/>
        <rFont val="仿宋"/>
        <charset val="134"/>
      </rPr>
      <t>0.1</t>
    </r>
    <r>
      <rPr>
        <sz val="12"/>
        <color rgb="FF000000"/>
        <rFont val="仿宋"/>
        <charset val="134"/>
      </rPr>
      <t>分（线下），（6）聚光行动，</t>
    </r>
    <r>
      <rPr>
        <sz val="12"/>
        <color rgb="FF000000"/>
        <rFont val="仿宋"/>
        <charset val="134"/>
      </rPr>
      <t>0.1</t>
    </r>
    <r>
      <rPr>
        <sz val="12"/>
        <color rgb="FF000000"/>
        <rFont val="仿宋"/>
        <charset val="134"/>
      </rPr>
      <t>分（线下），（7）心理素质拓展大赛，</t>
    </r>
    <r>
      <rPr>
        <sz val="12"/>
        <color rgb="FF000000"/>
        <rFont val="仿宋"/>
        <charset val="134"/>
      </rPr>
      <t>0.1</t>
    </r>
    <r>
      <rPr>
        <sz val="12"/>
        <color rgb="FF000000"/>
        <rFont val="仿宋"/>
        <charset val="134"/>
      </rPr>
      <t>分（线下），</t>
    </r>
  </si>
  <si>
    <r>
      <rPr>
        <sz val="12"/>
        <rFont val="仿宋"/>
        <charset val="134"/>
      </rPr>
      <t>（</t>
    </r>
    <r>
      <rPr>
        <sz val="12"/>
        <color rgb="FF000000"/>
        <rFont val="仿宋"/>
        <charset val="134"/>
      </rPr>
      <t>1</t>
    </r>
    <r>
      <rPr>
        <sz val="12"/>
        <color rgb="FF000000"/>
        <rFont val="仿宋"/>
        <charset val="134"/>
      </rPr>
      <t>）院足球选拔，</t>
    </r>
    <r>
      <rPr>
        <sz val="12"/>
        <color rgb="FF000000"/>
        <rFont val="仿宋"/>
        <charset val="134"/>
      </rPr>
      <t>0.2</t>
    </r>
    <r>
      <rPr>
        <sz val="12"/>
        <color rgb="FF000000"/>
        <rFont val="仿宋"/>
        <charset val="134"/>
      </rPr>
      <t>分，（</t>
    </r>
    <r>
      <rPr>
        <sz val="12"/>
        <color rgb="FF000000"/>
        <rFont val="仿宋"/>
        <charset val="134"/>
      </rPr>
      <t>2</t>
    </r>
    <r>
      <rPr>
        <sz val="12"/>
        <color rgb="FF000000"/>
        <rFont val="仿宋"/>
        <charset val="134"/>
      </rPr>
      <t>）校趣味运动会第一名，</t>
    </r>
    <r>
      <rPr>
        <sz val="12"/>
        <color rgb="FF000000"/>
        <rFont val="仿宋"/>
        <charset val="134"/>
      </rPr>
      <t>0.5</t>
    </r>
    <r>
      <rPr>
        <sz val="12"/>
        <color rgb="FF000000"/>
        <rFont val="仿宋"/>
        <charset val="134"/>
      </rPr>
      <t>分，（</t>
    </r>
    <r>
      <rPr>
        <sz val="12"/>
        <color rgb="FF000000"/>
        <rFont val="仿宋"/>
        <charset val="134"/>
      </rPr>
      <t>3</t>
    </r>
    <r>
      <rPr>
        <sz val="12"/>
        <color rgb="FF000000"/>
        <rFont val="仿宋"/>
        <charset val="134"/>
      </rPr>
      <t>）红十字会医疗知识竞赛三等奖（线下），</t>
    </r>
    <r>
      <rPr>
        <sz val="12"/>
        <color rgb="FF000000"/>
        <rFont val="仿宋"/>
        <charset val="134"/>
      </rPr>
      <t>0.5</t>
    </r>
    <r>
      <rPr>
        <sz val="12"/>
        <color rgb="FF000000"/>
        <rFont val="仿宋"/>
        <charset val="134"/>
      </rPr>
      <t>分，（4）家长一封信，</t>
    </r>
    <r>
      <rPr>
        <sz val="12"/>
        <color rgb="FF000000"/>
        <rFont val="仿宋"/>
        <charset val="134"/>
      </rPr>
      <t>0.1</t>
    </r>
    <r>
      <rPr>
        <sz val="12"/>
        <color rgb="FF000000"/>
        <rFont val="仿宋"/>
        <charset val="134"/>
      </rPr>
      <t>分，（5）电子科联竞赛，</t>
    </r>
    <r>
      <rPr>
        <sz val="12"/>
        <color rgb="FF000000"/>
        <rFont val="仿宋"/>
        <charset val="134"/>
      </rPr>
      <t>0.1</t>
    </r>
    <r>
      <rPr>
        <sz val="12"/>
        <color rgb="FF000000"/>
        <rFont val="仿宋"/>
        <charset val="134"/>
      </rPr>
      <t>分（线下），（6）聚光行动，</t>
    </r>
    <r>
      <rPr>
        <sz val="12"/>
        <color rgb="FF000000"/>
        <rFont val="仿宋"/>
        <charset val="134"/>
      </rPr>
      <t>0.1</t>
    </r>
    <r>
      <rPr>
        <sz val="12"/>
        <color rgb="FF000000"/>
        <rFont val="仿宋"/>
        <charset val="134"/>
      </rPr>
      <t>分（线下），（7）心理素质拓展大赛，</t>
    </r>
    <r>
      <rPr>
        <sz val="12"/>
        <color rgb="FF000000"/>
        <rFont val="仿宋"/>
        <charset val="134"/>
      </rPr>
      <t>0.1</t>
    </r>
    <r>
      <rPr>
        <sz val="12"/>
        <color rgb="FF000000"/>
        <rFont val="仿宋"/>
        <charset val="134"/>
      </rPr>
      <t>分（线下），
（</t>
    </r>
    <r>
      <rPr>
        <sz val="12"/>
        <color rgb="FF000000"/>
        <rFont val="仿宋"/>
        <charset val="134"/>
      </rPr>
      <t>8</t>
    </r>
    <r>
      <rPr>
        <sz val="12"/>
        <color rgb="FF000000"/>
        <rFont val="仿宋"/>
        <charset val="134"/>
      </rPr>
      <t>）（</t>
    </r>
    <r>
      <rPr>
        <sz val="12"/>
        <color rgb="FF000000"/>
        <rFont val="仿宋"/>
        <charset val="134"/>
      </rPr>
      <t>1</t>
    </r>
    <r>
      <rPr>
        <sz val="12"/>
        <color rgb="FF000000"/>
        <rFont val="仿宋"/>
        <charset val="134"/>
      </rPr>
      <t>）食品学院男子接力第二名，</t>
    </r>
    <r>
      <rPr>
        <sz val="12"/>
        <color rgb="FF000000"/>
        <rFont val="仿宋"/>
        <charset val="134"/>
      </rPr>
      <t>0.9</t>
    </r>
    <r>
      <rPr>
        <sz val="12"/>
        <color rgb="FF000000"/>
        <rFont val="仿宋"/>
        <charset val="134"/>
      </rPr>
      <t>分</t>
    </r>
  </si>
  <si>
    <t>李宛潼</t>
  </si>
  <si>
    <t>四星宿舍加0.8分</t>
  </si>
  <si>
    <t>已公开发明专利两篇加8分</t>
  </si>
  <si>
    <t>薛玲娜</t>
  </si>
  <si>
    <t>(1)19级硕士2班团支书 2分
(2)院级优秀团干部 1分
(3)院级优秀学生干部 1分
(4)四星宿舍 0.8分
(5)广州马拉松“优秀志愿者”0.5分
(6)“青年大学习”先进团支部 0.2分
(7)5场非学术讲座 1分
(8)“致家长一封信”活动参与 0.1分</t>
  </si>
  <si>
    <r>
      <rPr>
        <sz val="12"/>
        <color theme="1"/>
        <rFont val="仿宋"/>
        <charset val="134"/>
      </rPr>
      <t>(1)19级硕士2班团支书 2分
(2)</t>
    </r>
    <r>
      <rPr>
        <sz val="12"/>
        <color rgb="FFFF0000"/>
        <rFont val="仿宋"/>
        <charset val="134"/>
      </rPr>
      <t>院级</t>
    </r>
    <r>
      <rPr>
        <sz val="12"/>
        <color theme="1"/>
        <rFont val="仿宋"/>
        <charset val="134"/>
      </rPr>
      <t>优秀团干部</t>
    </r>
    <r>
      <rPr>
        <sz val="12"/>
        <color rgb="FFFF0000"/>
        <rFont val="仿宋"/>
        <charset val="134"/>
      </rPr>
      <t xml:space="preserve"> 0.5分</t>
    </r>
    <r>
      <rPr>
        <sz val="12"/>
        <color theme="1"/>
        <rFont val="仿宋"/>
        <charset val="134"/>
      </rPr>
      <t xml:space="preserve">
(3)院级优秀学生干部 1分
(4)四星宿舍 0.8分
(5)“青年大学习”先进团支部 0.2分
(6)5场非学术讲座 1分
(7)“致家长一封信”活动参与 0.1分</t>
    </r>
  </si>
  <si>
    <r>
      <rPr>
        <sz val="12"/>
        <color rgb="FF000000"/>
        <rFont val="仿宋"/>
        <charset val="134"/>
      </rPr>
      <t>(1)19级硕士2班团支书 2分
(2)</t>
    </r>
    <r>
      <rPr>
        <sz val="12"/>
        <color rgb="FFFF0000"/>
        <rFont val="仿宋"/>
        <charset val="134"/>
      </rPr>
      <t>院级</t>
    </r>
    <r>
      <rPr>
        <sz val="12"/>
        <color theme="1"/>
        <rFont val="仿宋"/>
        <charset val="134"/>
      </rPr>
      <t>优秀团干部</t>
    </r>
    <r>
      <rPr>
        <sz val="12"/>
        <color rgb="FFFF0000"/>
        <rFont val="仿宋"/>
        <charset val="134"/>
      </rPr>
      <t xml:space="preserve"> 0.5分</t>
    </r>
    <r>
      <rPr>
        <sz val="12"/>
        <color theme="1"/>
        <rFont val="仿宋"/>
        <charset val="134"/>
      </rPr>
      <t xml:space="preserve">
(3)院级优秀学生干部 1分
(4)四星宿舍 0.8分
(5)“青年大学习”先进团支部 0.2分
(6)5场非学术讲座 1分
(7)“致家长一封信”活动参与 0.1分</t>
    </r>
  </si>
  <si>
    <r>
      <rPr>
        <sz val="12"/>
        <color rgb="FF000000"/>
        <rFont val="仿宋"/>
        <charset val="134"/>
      </rPr>
      <t>(1)</t>
    </r>
    <r>
      <rPr>
        <sz val="12"/>
        <color rgb="FF000000"/>
        <rFont val="等线"/>
        <charset val="134"/>
      </rPr>
      <t xml:space="preserve">	</t>
    </r>
    <r>
      <rPr>
        <sz val="12"/>
        <color rgb="FF000000"/>
        <rFont val="仿宋"/>
        <charset val="134"/>
      </rPr>
      <t>食品学院第十三届实验技能创新大赛优胜奖 0.25分
(2)</t>
    </r>
    <r>
      <rPr>
        <sz val="12"/>
        <color rgb="FF000000"/>
        <rFont val="等线"/>
        <charset val="134"/>
      </rPr>
      <t xml:space="preserve">	</t>
    </r>
    <r>
      <rPr>
        <sz val="12"/>
        <color rgb="FF000000"/>
        <rFont val="仿宋"/>
        <charset val="134"/>
      </rPr>
      <t>综述大赛参与 0.2分
(3)</t>
    </r>
    <r>
      <rPr>
        <sz val="12"/>
        <color rgb="FF000000"/>
        <rFont val="等线"/>
        <charset val="134"/>
      </rPr>
      <t xml:space="preserve">	</t>
    </r>
    <r>
      <rPr>
        <sz val="12"/>
        <color rgb="FF000000"/>
        <rFont val="仿宋"/>
        <charset val="134"/>
      </rPr>
      <t>2场学术讲座 0.4分</t>
    </r>
  </si>
  <si>
    <r>
      <rPr>
        <sz val="12"/>
        <color rgb="FF000000"/>
        <rFont val="仿宋"/>
        <charset val="134"/>
      </rPr>
      <t xml:space="preserve">(1) 食品学院第十三届实验技能创新大赛优胜奖 </t>
    </r>
    <r>
      <rPr>
        <sz val="12"/>
        <color rgb="FFFF0000"/>
        <rFont val="仿宋"/>
        <charset val="134"/>
      </rPr>
      <t>0.2</t>
    </r>
    <r>
      <rPr>
        <sz val="12"/>
        <color theme="1"/>
        <rFont val="仿宋"/>
        <charset val="134"/>
      </rPr>
      <t>分
(2) 综述大赛参与 0.2分
(3) 2场学术讲座 0.4分</t>
    </r>
  </si>
  <si>
    <r>
      <rPr>
        <sz val="12"/>
        <color rgb="FF000000"/>
        <rFont val="仿宋"/>
        <charset val="134"/>
      </rPr>
      <t>（1）</t>
    </r>
    <r>
      <rPr>
        <sz val="12"/>
        <color rgb="FF000000"/>
        <rFont val="等线"/>
        <charset val="134"/>
      </rPr>
      <t xml:space="preserve">	</t>
    </r>
    <r>
      <rPr>
        <sz val="12"/>
        <color rgb="FF000000"/>
        <rFont val="仿宋"/>
        <charset val="134"/>
      </rPr>
      <t>食品学院院运会参与仰卧起坐  0.2分； 
（2）</t>
    </r>
    <r>
      <rPr>
        <sz val="12"/>
        <color rgb="FF000000"/>
        <rFont val="等线"/>
        <charset val="134"/>
      </rPr>
      <t xml:space="preserve">	</t>
    </r>
    <r>
      <rPr>
        <sz val="12"/>
        <color rgb="FF000000"/>
        <rFont val="仿宋"/>
        <charset val="134"/>
      </rPr>
      <t>食品学院院运会方阵 0.2分
（3）</t>
    </r>
    <r>
      <rPr>
        <sz val="12"/>
        <color rgb="FF000000"/>
        <rFont val="等线"/>
        <charset val="134"/>
      </rPr>
      <t xml:space="preserve">	</t>
    </r>
    <r>
      <rPr>
        <sz val="12"/>
        <color rgb="FF000000"/>
        <rFont val="仿宋"/>
        <charset val="134"/>
      </rPr>
      <t>校级定向越野参与分 0.3分
（4）</t>
    </r>
    <r>
      <rPr>
        <sz val="12"/>
        <color rgb="FF000000"/>
        <rFont val="等线"/>
        <charset val="134"/>
      </rPr>
      <t xml:space="preserve">	</t>
    </r>
    <r>
      <rPr>
        <sz val="12"/>
        <color rgb="FF000000"/>
        <rFont val="仿宋"/>
        <charset val="134"/>
      </rPr>
      <t>趣味运动会第一名 0.5分
（5）</t>
    </r>
    <r>
      <rPr>
        <sz val="12"/>
        <color rgb="FF000000"/>
        <rFont val="等线"/>
        <charset val="134"/>
      </rPr>
      <t xml:space="preserve">	</t>
    </r>
    <r>
      <rPr>
        <sz val="12"/>
        <color rgb="FF000000"/>
        <rFont val="仿宋"/>
        <charset val="134"/>
      </rPr>
      <t>新生足球选拔赛 0.2分
社会实践
（6）</t>
    </r>
    <r>
      <rPr>
        <sz val="12"/>
        <color rgb="FF000000"/>
        <rFont val="等线"/>
        <charset val="134"/>
      </rPr>
      <t xml:space="preserve">	</t>
    </r>
    <r>
      <rPr>
        <sz val="12"/>
        <color rgb="FF000000"/>
        <rFont val="仿宋"/>
        <charset val="134"/>
      </rPr>
      <t>全国大学生职业发展大赛校级赛三等奖 0.3分
（7）</t>
    </r>
    <r>
      <rPr>
        <sz val="12"/>
        <color rgb="FF000000"/>
        <rFont val="等线"/>
        <charset val="134"/>
      </rPr>
      <t xml:space="preserve">	</t>
    </r>
    <r>
      <rPr>
        <sz val="12"/>
        <color rgb="FF000000"/>
        <rFont val="仿宋"/>
        <charset val="134"/>
      </rPr>
      <t>全国大学生组织管理能力竞技活动校级赛二等奖 0.4分
（8）</t>
    </r>
    <r>
      <rPr>
        <sz val="12"/>
        <color rgb="FF000000"/>
        <rFont val="等线"/>
        <charset val="134"/>
      </rPr>
      <t xml:space="preserve">	</t>
    </r>
    <r>
      <rPr>
        <sz val="12"/>
        <color rgb="FF000000"/>
        <rFont val="仿宋"/>
        <charset val="134"/>
      </rPr>
      <t>全国大学生网络知识竞赛参与分 0.1分
（9）</t>
    </r>
    <r>
      <rPr>
        <sz val="12"/>
        <color rgb="FF000000"/>
        <rFont val="等线"/>
        <charset val="134"/>
      </rPr>
      <t xml:space="preserve">	</t>
    </r>
    <r>
      <rPr>
        <sz val="12"/>
        <color rgb="FF000000"/>
        <rFont val="仿宋"/>
        <charset val="134"/>
      </rPr>
      <t>第五届全国大学生预防艾滋病知识竞赛优秀奖 0.15分</t>
    </r>
  </si>
  <si>
    <t>（1） 食品学院院运会参与仰卧起坐  0.2分； 
（2） 食品学院院运会方阵 0.2分
（3） 校级定向越野参与分 0.3分
（4） 趣味运动会第一名 0.5分
（5） 新生足球选拔赛 0.2分
社会实践
（6） 全国大学生职业发展大赛校级赛三等奖 0.3分
（7） 全国大学生组织管理能力竞技活动校级赛二等奖 0.4分
（8） 全国大学生网络知识竞赛参与分 0.1分
（9） 第五届全国大学生预防艾滋病知识竞赛优秀奖 0.15分</t>
  </si>
  <si>
    <r>
      <rPr>
        <sz val="12"/>
        <color rgb="FF000000"/>
        <rFont val="仿宋"/>
        <charset val="134"/>
      </rPr>
      <t xml:space="preserve">（1） 食品学院院运会参与仰卧起坐  0.2分； 
（2） 食品学院院运会方阵 0.2分
（3） 校级定向越野参与分 0.3分
（4） 趣味运动会第一名 0.5分
（5） 新生足球选拔赛 0.2分
社会实践
</t>
    </r>
    <r>
      <rPr>
        <sz val="12"/>
        <color rgb="FFFF0000"/>
        <rFont val="仿宋"/>
        <charset val="134"/>
      </rPr>
      <t>（6） 全国大学生职业发展大赛校级赛三等奖 0.3分
（7） 全国大学生组织管理能力竞技活动校级赛二等奖 0.4分
（8） 全国大学生网络知识竞赛参与分 0.1分
（9） 第五届全国大学生预防艾滋病知识竞赛优秀奖 0.15分（线上非学术竞赛加分不超过0.5）</t>
    </r>
  </si>
  <si>
    <t>刘冬青</t>
  </si>
  <si>
    <t>五星级宿舍</t>
  </si>
  <si>
    <t>（1）北大中文核心期刊要目总览学科分类25%以内刊物（《时间-温度指示器在食品保质期预测中的应用》，食品工业科技，2021.6.30）  7分 ；（2） 参加学术会议  +0.2 ，在江苏无锡，江南大学与中国航天员训练中心举办的学术研讨会上作报告。</t>
  </si>
  <si>
    <t>（1）北大中文核心期刊要目总览学科分类25%以内刊物（《时间-温度指示器在食品保质期预测中的应用》，食品工业科技，2021.6.30）  7分 ；</t>
  </si>
  <si>
    <t>学术会议的证明材料没有公章</t>
  </si>
  <si>
    <t>陈洁铭</t>
  </si>
  <si>
    <t>（1）二星级宿舍   0.4分  （2）国际形势与中国航天发展   0.2分（3）情绪调节与压力管理  0.2分（4）广东中衡山论坛—“教师发展与学科建设” 0.2分
（5）A refinement of Schwarz-Pick estimate and Carath eodory metric in several complex variable 0.2分（6）Phase retrieval of analysis functions  0.2分
（7）先进团支部   0.2分（8）致家长的一封信   0.1分</t>
  </si>
  <si>
    <t>（1）食品学院第十届综述大赛参与 0.2分（2）2020年第十三届实验技能创新大赛“优胜奖”  0.25分（3）2020年丁颖杯活动    0.2分（4）食品生物技术大会  0.2分</t>
  </si>
  <si>
    <t>（1）食品学院第十届综述大赛参与 0.2分（2）2020年第十三届实验技能创新大赛“优胜奖”  0.25分（3）2020年丁颖杯活动    0.2分（4）食品生物技术大会  0.2分;（5）“学党史，强信念、跟党走”特别主题团日活动“三等奖”0.5分</t>
  </si>
  <si>
    <t>（1）食品学院院运会参与   0.2分；（2）2020食品学院院队篮球选拔赛0.2分（3）2020食品专业篮球选拔赛 0.2分（4）食品学院足球选拔赛 0.2分（5）华南农业大学研究生趣味运动会一等奖      0.5分（6）科学知识竞赛初赛     0.1分（7）大学生心理素质拓展比赛 0.1分（8）心理健康宣传视频大赛   0.1分（9）法制安全知识竞赛0.1分（10）艾滋病知识竞赛“优秀奖” 0.15分（11）全国大学生职业发展大赛“三等奖” 0.3分（12）全国大学生组织管理能力竞技活动“优秀奖” 0.15分(14)“四史”学习教育竞答活动  0.1分</t>
  </si>
  <si>
    <t>（1）食品学院院运会参与   0.2分；（2）2020食品学院院队篮球选拔赛0.2分（3）2020食品专业篮球选拔赛 0.2分（4）食品学院足球选拔赛 0.2分（5）华南农业大学研究生趣味运动会一等奖      0.5分（6）科学知识竞赛初赛     0.1分（7）大学生心理素质拓展比赛 0.1分（8）心理健康宣传视频大赛   0.1分（9）法制安全知识竞赛0.1分（10）艾滋病知识竞赛“优秀奖” 0.15分（11）全国大学生职业发展大赛“三等奖” 0.3分（12）全国大学生组织管理能力竞技活动“优秀奖” 0.15分(14)“四史”学习教育竞答活动  0.1分；</t>
  </si>
  <si>
    <t>初审分数加错，总分为5.45</t>
  </si>
  <si>
    <t>黄宇杏</t>
  </si>
  <si>
    <t>（1）院级优秀党务工作者 0.5分 （2）四星宿舍 0.8分 （3）功能食品研究生党支部副书记 2分 （4）致家长一封信 0.1分（5）非学术讲座 国际形势与中国航天发展（2020.10.26 丁颖礼堂） 0.2分（6）院级优秀团支部 0.2分 （7）院级优秀党支部 0.2分</t>
  </si>
  <si>
    <t>（1）食品学院第十届综述大赛参与 0.2分
（2）丁颖杯发明创意大赛参与 0.2分
（3）攀登计划参与 0.2分</t>
  </si>
  <si>
    <t>（1）食品学院院篮球赛选拔参与0.2分（2021.3.16 钢铁所篮球场）； 
（2）参加社会实践活动 0.5分（2021.4.9 倍特生命科学）</t>
  </si>
  <si>
    <t>雷茜</t>
  </si>
  <si>
    <t xml:space="preserve">（1）二星宿舍 813  0.4分 
（2）非学术讲座《航天发展》 0.2分
（3）非学术讲座《有效利用专利信息，提高专利质量》  0.2分
</t>
  </si>
  <si>
    <t xml:space="preserve">（1） 食品学院院运会参与立定跳远  0.2分； 
（2） 华南农业大学2020年校院际排球赛第一名 1.8分
（3） 华南农业大学2021年两院混合排球赛赛第二名 1.5分
</t>
  </si>
  <si>
    <t>乔子骄</t>
  </si>
  <si>
    <t>一星宿舍 3-919</t>
  </si>
  <si>
    <t>发明专利1项已公开 （一种寡肽及其制备方法与应用，CN202110551492.3）</t>
  </si>
  <si>
    <t>0分</t>
  </si>
  <si>
    <t>张梦真</t>
  </si>
  <si>
    <t xml:space="preserve">（1）20级助理班主任2分（2）三星宿舍3-820 0.6分（3）先进团支部班级加分 0.2分（4）2020.10.26国际形势与中国航天发展讲座 0.2分（5）有效利用专利信息，持续提升专利质量讲座 0.2分 </t>
  </si>
  <si>
    <t>（1）“学四史、守初心、担使命”征文活动参与0.2分；</t>
  </si>
  <si>
    <t>（1）“学四史、守初心、担使命”征文活动参与0.2分；（2）食品学院第十届综述大赛参与0.2分</t>
  </si>
  <si>
    <t>（1）食品学院院运会参与 0.2分；（2）院级篮球选拔赛参与0.2分；（3）运动会方阵参与 0.2分；（4）食品学院第十届综述大赛参与0.1分</t>
  </si>
  <si>
    <t>（1）食品学院院运会参与 0.2分；（2）院级篮球选拔赛参与0.2分；（3）运动会方阵参与 0.2分；</t>
  </si>
  <si>
    <t>韩翔鹏</t>
  </si>
  <si>
    <t>（1）二星宿舍0.4分；
（2）参加华南农业大学食品学院“致家长的一封信”加0.1分；
（3）参加食品大讲堂第九期加0.2分；
（4）参加第十期广东中衡山论坛---“教师发展与科学建设”加0.2分；
（5）参加布衣院士时代报告剧加0.2分；
（6）参加情绪调节与压力管理讲座加0.2分；
（7）“先进团支部”加0.2分；</t>
  </si>
  <si>
    <t>（1）食品学院第十届综述大赛参与0.2分；
（2）参加第二届全国食品生物技术大会加0.2分；
（3）参加2020年“丁颖杯”发明创意大赛加0.2分；</t>
  </si>
  <si>
    <t>（1）食品学院院运会男子4x100接力第二名加0.9分；
（2）参加趣味运动会加0.2分；</t>
  </si>
  <si>
    <t>张琦梦</t>
  </si>
  <si>
    <t>(1)四星宿舍0.8分；(2)2020.10.26国际形势与中国航天0.2分；(3)功能食品研究生党支部宣传委员1分；(4)2019级2班先进团支部0.2分；(5)致家长一封信0.1分；（6）先进党支部0.2分</t>
  </si>
  <si>
    <t>2020.11.22食品生物技术大会0.2分</t>
  </si>
  <si>
    <t>（1）食品学院院运会方阵参与0.2分；（2）趣味运动会0.2分</t>
  </si>
  <si>
    <t>胡伟英</t>
  </si>
  <si>
    <t>（1）先进团支部成员 0.2分（2）三星级宿舍 0.6分（3）致家长的一封信 0.1分</t>
  </si>
  <si>
    <t>（1）先进团支部成员 0.2分（2）三星级宿舍 0.6分（3）致家长的一封信 0.1分（2） 食品大讲堂第七期  + 0.2分
（3）学术报告—国际形势与中国航天发展 + 0.2分（4） 有效利用专利信息，持续提升专利质量讲座 0.2分</t>
  </si>
  <si>
    <t>（1）先进团支部成员 0.2分（2）三星级宿舍 0.6分（3）致家长的一封信 0.1分（4） 食品大讲堂第七期  + 0.2分
（5） 有效利用专利信息，持续提升专利质量讲座 0.2分</t>
  </si>
  <si>
    <t>（1）食品学院首届研究生学术论坛参赛 +0.2分（2） 食品大讲堂第七期  + 0.2分
（3）学术报告—国际形势与中国航天发展 + 0.2分（4） 有效利用专利信息，持续提升专利质量讲座 0.2分</t>
  </si>
  <si>
    <t>1）食品学院首届研究生学术论坛参赛 +0.2分</t>
  </si>
  <si>
    <t>1）食品学院首届研究生学术论坛参赛 +0.2分；2）学术报告—国际形势与中国航天发展 + 0.2分</t>
  </si>
  <si>
    <t>（1）    食品学院院内篮球赛选拔赛+ 0.2分 （2）食品学院院级篮球赛第一名+ 0.9分</t>
  </si>
  <si>
    <t>黄嘉华</t>
  </si>
  <si>
    <t>（1）四星宿舍  0.8分 
（2）先进团支部  0.2分
（3）参加报告——国际形势与中国航天发展   0.2分
（3）参加讲座A refinement of Schwarz-Pick estimate and Carath eodory metric in several complex variable   0.2分
（5）专利讲座  0.2分</t>
  </si>
  <si>
    <t>参加生物技术大会    0.2分</t>
  </si>
  <si>
    <t>参加院运会  0.2
篮球选拔   0.2
足球选拔   0.2
参加“心临其境”大学生心理素质拓展比赛   0.2分</t>
  </si>
  <si>
    <t>张曼</t>
  </si>
  <si>
    <t>优秀团支部成员0.2分+宿舍评比0.4分+“致家长的一封信”0.1分+ 非学术讲座“情绪管理与压力释放”0.2分</t>
  </si>
  <si>
    <r>
      <rPr>
        <sz val="12"/>
        <rFont val="仿宋"/>
        <charset val="134"/>
      </rPr>
      <t>学术竞赛“天食杯”参与奖</t>
    </r>
    <r>
      <rPr>
        <sz val="12"/>
        <color rgb="FFC00000"/>
        <rFont val="仿宋"/>
        <charset val="134"/>
      </rPr>
      <t>0.2</t>
    </r>
    <r>
      <rPr>
        <sz val="12"/>
        <color rgb="FFC00000"/>
        <rFont val="仿宋"/>
        <charset val="134"/>
      </rPr>
      <t>分</t>
    </r>
    <r>
      <rPr>
        <sz val="12"/>
        <color rgb="FFC00000"/>
        <rFont val="仿宋"/>
        <charset val="134"/>
      </rPr>
      <t xml:space="preserve"> +</t>
    </r>
    <r>
      <rPr>
        <sz val="12"/>
        <color rgb="FFC00000"/>
        <rFont val="仿宋"/>
        <charset val="134"/>
      </rPr>
      <t>学术竞赛“百颐年”参与奖</t>
    </r>
    <r>
      <rPr>
        <sz val="12"/>
        <color rgb="FFC00000"/>
        <rFont val="仿宋"/>
        <charset val="134"/>
      </rPr>
      <t>0.2</t>
    </r>
    <r>
      <rPr>
        <sz val="12"/>
        <color rgb="FFC00000"/>
        <rFont val="仿宋"/>
        <charset val="134"/>
      </rPr>
      <t>分</t>
    </r>
    <r>
      <rPr>
        <sz val="12"/>
        <color rgb="FFC00000"/>
        <rFont val="仿宋"/>
        <charset val="134"/>
      </rPr>
      <t xml:space="preserve"> +</t>
    </r>
    <r>
      <rPr>
        <sz val="12"/>
        <color rgb="FFC00000"/>
        <rFont val="仿宋"/>
        <charset val="134"/>
      </rPr>
      <t>综述大赛</t>
    </r>
    <r>
      <rPr>
        <sz val="12"/>
        <color rgb="FFC00000"/>
        <rFont val="仿宋"/>
        <charset val="134"/>
      </rPr>
      <t>0.2</t>
    </r>
    <r>
      <rPr>
        <sz val="12"/>
        <color rgb="FFC00000"/>
        <rFont val="仿宋"/>
        <charset val="134"/>
      </rPr>
      <t>分</t>
    </r>
  </si>
  <si>
    <t>学术竞赛“天食杯”参与奖0.2分 +综述大赛0.2分</t>
  </si>
  <si>
    <r>
      <rPr>
        <sz val="12"/>
        <rFont val="仿宋"/>
        <charset val="134"/>
      </rPr>
      <t>趣味运动会三等奖</t>
    </r>
    <r>
      <rPr>
        <sz val="12"/>
        <color rgb="FFC00000"/>
        <rFont val="仿宋"/>
        <charset val="134"/>
      </rPr>
      <t>0.3</t>
    </r>
    <r>
      <rPr>
        <sz val="12"/>
        <color rgb="FFC00000"/>
        <rFont val="仿宋"/>
        <charset val="134"/>
      </rPr>
      <t>分</t>
    </r>
    <r>
      <rPr>
        <sz val="12"/>
        <color rgb="FFC00000"/>
        <rFont val="仿宋"/>
        <charset val="134"/>
      </rPr>
      <t xml:space="preserve"> </t>
    </r>
  </si>
  <si>
    <t>陈惠萍</t>
  </si>
  <si>
    <t>（1）先进团支部0.2分（2）二星宿舍0.4分  （3）2020—2021先进党支部0.2分 （4）学术报告——国际形势与中国航天发展0.2分
（5）有效利用专利信息，持续提升专利质量0.2分</t>
  </si>
  <si>
    <t>第二届全国食品生物技术大会会议0.2分</t>
  </si>
  <si>
    <t>运动会方阵参与 0.2分</t>
  </si>
  <si>
    <t>丘燕婷</t>
  </si>
  <si>
    <t>（1）思想道德品质：四星宿舍 0.8分；
（2）“先进团支部” 0.2分</t>
  </si>
  <si>
    <t>2020.11.22-食品生物技术大会会议 0.2分</t>
  </si>
  <si>
    <t>2020年食品学院第27届田径运动会方阵 0.2分</t>
  </si>
  <si>
    <t>张芷苓</t>
  </si>
  <si>
    <t>（1）二星宿舍 3-812：0.4分 （2）班级先进团支部：0.2分（3）第十期广东中衡山论坛：0.2分（4）《情绪调节与压力管理》：0.2分</t>
  </si>
  <si>
    <t>（1）食品学院第十届综述大赛参与 0.2分
（2）学术讲座0.2分</t>
  </si>
  <si>
    <t>（1）2020年食品学院第27届院运会参与女子跳远比赛：0.2分
（2）2020年食品学院研究生院队篮球选拔赛：0.2分</t>
  </si>
  <si>
    <t>张伟培</t>
  </si>
  <si>
    <r>
      <rPr>
        <sz val="12"/>
        <color rgb="FF000000"/>
        <rFont val="仿宋"/>
        <charset val="134"/>
      </rPr>
      <t>《有效利用专利信息、持续提升专利质量》，非学术分：</t>
    </r>
    <r>
      <rPr>
        <sz val="12"/>
        <color rgb="FFC00000"/>
        <rFont val="仿宋"/>
        <charset val="134"/>
      </rPr>
      <t>0.2</t>
    </r>
  </si>
  <si>
    <r>
      <rPr>
        <sz val="12"/>
        <color rgb="FF000000"/>
        <rFont val="仿宋"/>
        <charset val="134"/>
      </rPr>
      <t>2020</t>
    </r>
    <r>
      <rPr>
        <sz val="12"/>
        <color rgb="FFC00000"/>
        <rFont val="仿宋"/>
        <charset val="134"/>
      </rPr>
      <t>年食品学院第</t>
    </r>
    <r>
      <rPr>
        <sz val="12"/>
        <color rgb="FFC00000"/>
        <rFont val="仿宋"/>
        <charset val="134"/>
      </rPr>
      <t>27</t>
    </r>
    <r>
      <rPr>
        <sz val="12"/>
        <color rgb="FFC00000"/>
        <rFont val="仿宋"/>
        <charset val="134"/>
      </rPr>
      <t>届田径运动会</t>
    </r>
    <r>
      <rPr>
        <sz val="12"/>
        <color rgb="FFC00000"/>
        <rFont val="仿宋"/>
        <charset val="134"/>
      </rPr>
      <t xml:space="preserve"> </t>
    </r>
    <r>
      <rPr>
        <sz val="12"/>
        <color rgb="FFC00000"/>
        <rFont val="仿宋"/>
        <charset val="134"/>
      </rPr>
      <t>男子</t>
    </r>
    <r>
      <rPr>
        <sz val="12"/>
        <color rgb="FFC00000"/>
        <rFont val="仿宋"/>
        <charset val="134"/>
      </rPr>
      <t>4</t>
    </r>
    <r>
      <rPr>
        <sz val="12"/>
        <color rgb="FFC00000"/>
        <rFont val="仿宋"/>
        <charset val="134"/>
      </rPr>
      <t>×</t>
    </r>
    <r>
      <rPr>
        <sz val="12"/>
        <color rgb="FFC00000"/>
        <rFont val="仿宋"/>
        <charset val="134"/>
      </rPr>
      <t>100</t>
    </r>
    <r>
      <rPr>
        <sz val="12"/>
        <color rgb="FFC00000"/>
        <rFont val="仿宋"/>
        <charset val="134"/>
      </rPr>
      <t>米</t>
    </r>
    <r>
      <rPr>
        <sz val="12"/>
        <color rgb="FFC00000"/>
        <rFont val="仿宋"/>
        <charset val="134"/>
      </rPr>
      <t xml:space="preserve"> </t>
    </r>
    <r>
      <rPr>
        <sz val="12"/>
        <color rgb="FFC00000"/>
        <rFont val="仿宋"/>
        <charset val="134"/>
      </rPr>
      <t>第二名</t>
    </r>
    <r>
      <rPr>
        <sz val="12"/>
        <color rgb="FFC00000"/>
        <rFont val="仿宋"/>
        <charset val="134"/>
      </rPr>
      <t xml:space="preserve"> 0.2+0.7=0.9</t>
    </r>
  </si>
  <si>
    <r>
      <rPr>
        <sz val="12"/>
        <color rgb="FFFF0000"/>
        <rFont val="仿宋"/>
        <charset val="134"/>
      </rPr>
      <t>2020</t>
    </r>
    <r>
      <rPr>
        <sz val="12"/>
        <color rgb="FFC00000"/>
        <rFont val="仿宋"/>
        <charset val="134"/>
      </rPr>
      <t>年食品学院第</t>
    </r>
    <r>
      <rPr>
        <sz val="12"/>
        <color rgb="FFC00000"/>
        <rFont val="仿宋"/>
        <charset val="134"/>
      </rPr>
      <t>27</t>
    </r>
    <r>
      <rPr>
        <sz val="12"/>
        <color rgb="FFC00000"/>
        <rFont val="仿宋"/>
        <charset val="134"/>
      </rPr>
      <t>届田径运动会</t>
    </r>
    <r>
      <rPr>
        <sz val="12"/>
        <color rgb="FFC00000"/>
        <rFont val="仿宋"/>
        <charset val="134"/>
      </rPr>
      <t xml:space="preserve"> </t>
    </r>
    <r>
      <rPr>
        <sz val="12"/>
        <color rgb="FFC00000"/>
        <rFont val="仿宋"/>
        <charset val="134"/>
      </rPr>
      <t>男子</t>
    </r>
    <r>
      <rPr>
        <sz val="12"/>
        <color rgb="FFC00000"/>
        <rFont val="仿宋"/>
        <charset val="134"/>
      </rPr>
      <t>4</t>
    </r>
    <r>
      <rPr>
        <sz val="12"/>
        <color rgb="FFC00000"/>
        <rFont val="仿宋"/>
        <charset val="134"/>
      </rPr>
      <t>×</t>
    </r>
    <r>
      <rPr>
        <sz val="12"/>
        <color rgb="FFC00000"/>
        <rFont val="仿宋"/>
        <charset val="134"/>
      </rPr>
      <t>100</t>
    </r>
    <r>
      <rPr>
        <sz val="12"/>
        <color rgb="FFC00000"/>
        <rFont val="仿宋"/>
        <charset val="134"/>
      </rPr>
      <t>米</t>
    </r>
    <r>
      <rPr>
        <sz val="12"/>
        <color rgb="FFC00000"/>
        <rFont val="仿宋"/>
        <charset val="134"/>
      </rPr>
      <t xml:space="preserve"> </t>
    </r>
    <r>
      <rPr>
        <sz val="12"/>
        <color rgb="FFC00000"/>
        <rFont val="仿宋"/>
        <charset val="134"/>
      </rPr>
      <t>第二名</t>
    </r>
    <r>
      <rPr>
        <sz val="12"/>
        <color rgb="FFC00000"/>
        <rFont val="仿宋"/>
        <charset val="134"/>
      </rPr>
      <t xml:space="preserve"> 0.2+0.7=0.9</t>
    </r>
  </si>
  <si>
    <r>
      <rPr>
        <sz val="12"/>
        <color rgb="FF000000"/>
        <rFont val="仿宋"/>
        <charset val="134"/>
      </rPr>
      <t>2020</t>
    </r>
    <r>
      <rPr>
        <sz val="12"/>
        <color rgb="FFC00000"/>
        <rFont val="仿宋"/>
        <charset val="134"/>
      </rPr>
      <t>年食品学院第</t>
    </r>
    <r>
      <rPr>
        <sz val="12"/>
        <color rgb="FFC00000"/>
        <rFont val="仿宋"/>
        <charset val="134"/>
      </rPr>
      <t>27</t>
    </r>
    <r>
      <rPr>
        <sz val="12"/>
        <color rgb="FFC00000"/>
        <rFont val="仿宋"/>
        <charset val="134"/>
      </rPr>
      <t>届田径运动会</t>
    </r>
    <r>
      <rPr>
        <sz val="12"/>
        <color rgb="FFC00000"/>
        <rFont val="仿宋"/>
        <charset val="134"/>
      </rPr>
      <t xml:space="preserve"> </t>
    </r>
    <r>
      <rPr>
        <sz val="12"/>
        <color rgb="FFC00000"/>
        <rFont val="仿宋"/>
        <charset val="134"/>
      </rPr>
      <t>男子</t>
    </r>
    <r>
      <rPr>
        <sz val="12"/>
        <color rgb="FFC00000"/>
        <rFont val="仿宋"/>
        <charset val="134"/>
      </rPr>
      <t>4</t>
    </r>
    <r>
      <rPr>
        <sz val="12"/>
        <color rgb="FFC00000"/>
        <rFont val="仿宋"/>
        <charset val="134"/>
      </rPr>
      <t>×</t>
    </r>
    <r>
      <rPr>
        <sz val="12"/>
        <color rgb="FFC00000"/>
        <rFont val="仿宋"/>
        <charset val="134"/>
      </rPr>
      <t>100</t>
    </r>
    <r>
      <rPr>
        <sz val="12"/>
        <color rgb="FFC00000"/>
        <rFont val="仿宋"/>
        <charset val="134"/>
      </rPr>
      <t>米</t>
    </r>
    <r>
      <rPr>
        <sz val="12"/>
        <color rgb="FFC00000"/>
        <rFont val="仿宋"/>
        <charset val="134"/>
      </rPr>
      <t xml:space="preserve"> </t>
    </r>
    <r>
      <rPr>
        <sz val="12"/>
        <color rgb="FFC00000"/>
        <rFont val="仿宋"/>
        <charset val="134"/>
      </rPr>
      <t>第二名</t>
    </r>
    <r>
      <rPr>
        <sz val="12"/>
        <color rgb="FFC00000"/>
        <rFont val="仿宋"/>
        <charset val="134"/>
      </rPr>
      <t xml:space="preserve"> 0.7</t>
    </r>
  </si>
  <si>
    <t>院运会的获奖跟参加不能叠加，只能加0.7</t>
  </si>
  <si>
    <t>2019硕士1班</t>
  </si>
  <si>
    <t>张敏婕</t>
  </si>
  <si>
    <t>黄日明/韦晓群</t>
  </si>
  <si>
    <t>(1)党支部委员 1分 （2）四星宿舍 614 0.8分 （3）优秀党员 院级 0.5分 （4）五四红旗团支部 校级 0.3分 （5）致家长的一封信 0.1分 （6）第十期广东中衡山论坛——“教师发展与学科建设”高端论坛 0.2分 （7）布衣院士时代报告剧 0.2分</t>
  </si>
  <si>
    <t>（1）食品生物技术大会 0.2分 1） （2）30分（SCI 一区，Detection of galactooligosaccharides with high lactose interference in infant formula using a simple single epimer chromatography, 2021.4.16）；（3） 8分（授权发明专利，CN111879846B，一种利用元素分析-稳定同位素质谱鉴别燕窝真伪的方法及应用，2021.8.20）（4）4分（公开发明专利，CN112697986A，一种鉴别不同生境养殖模式下中华绒螯蟹的方法和应用，2021.4.23）（5）4分（公开发明专利，CN112433012A，一种鸡肉品质脂肪酸评价模型的构建方法及应用，2021.3.21</t>
  </si>
  <si>
    <t>（1）食品学院院运会参与 0.2分</t>
  </si>
  <si>
    <t>何俊华</t>
  </si>
  <si>
    <t xml:space="preserve">（1）四星宿舍 7-814 0.8分；
（2）五四优秀红旗团支部 0.3分
</t>
  </si>
  <si>
    <t>（1）四星宿舍 7-814 0.8分；
（2）五四优秀红旗团支部 0.3分</t>
  </si>
  <si>
    <r>
      <rPr>
        <sz val="12"/>
        <color rgb="FF000000"/>
        <rFont val="仿宋"/>
        <charset val="134"/>
      </rPr>
      <t>（1）SCI 一区 (Microwave pretreatment of camellia (Camellia oleifera Abel.) seeds: Effect on oil flavor. Food chemistry, 2021.6)</t>
    </r>
    <r>
      <rPr>
        <sz val="12"/>
        <color rgb="FF000000"/>
        <rFont val="等线"/>
        <charset val="134"/>
      </rPr>
      <t> </t>
    </r>
    <r>
      <rPr>
        <sz val="12"/>
        <color rgb="FF000000"/>
        <rFont val="仿宋"/>
        <charset val="134"/>
      </rPr>
      <t xml:space="preserve"> 30分； 
（2）SCI 四区 (Effects of different preheat treatments on volatile compounds of camellia (Camellia oleifera Abel.) seed oil and formation mechanism of key aroma compounds. Journal of food biochemistry, 2021.2)</t>
    </r>
    <r>
      <rPr>
        <sz val="12"/>
        <color rgb="FF000000"/>
        <rFont val="等线"/>
        <charset val="134"/>
      </rPr>
      <t> </t>
    </r>
    <r>
      <rPr>
        <sz val="12"/>
        <color rgb="FF000000"/>
        <rFont val="仿宋"/>
        <charset val="134"/>
      </rPr>
      <t xml:space="preserve"> 12分；
（3）参加2020年丁颖杯暨挑战杯，2020.10</t>
    </r>
    <r>
      <rPr>
        <sz val="12"/>
        <color rgb="FF000000"/>
        <rFont val="等线"/>
        <charset val="134"/>
      </rPr>
      <t> </t>
    </r>
    <r>
      <rPr>
        <sz val="12"/>
        <color rgb="FF000000"/>
        <rFont val="仿宋"/>
        <charset val="134"/>
      </rPr>
      <t xml:space="preserve"> 0.2分； 
（4）参与食品学院第十届综述大赛</t>
    </r>
    <r>
      <rPr>
        <sz val="12"/>
        <color rgb="FF000000"/>
        <rFont val="等线"/>
        <charset val="134"/>
      </rPr>
      <t> </t>
    </r>
    <r>
      <rPr>
        <sz val="12"/>
        <color rgb="FF000000"/>
        <rFont val="仿宋"/>
        <charset val="134"/>
      </rPr>
      <t xml:space="preserve"> 0.2分；
（5）参加2020年丁颖杯发明创意大赛，2020.10 0.2分</t>
    </r>
  </si>
  <si>
    <r>
      <rPr>
        <sz val="12"/>
        <color rgb="FF000000"/>
        <rFont val="仿宋"/>
        <charset val="134"/>
      </rPr>
      <t>（1）2020年食品学院研究生足球选拔</t>
    </r>
    <r>
      <rPr>
        <sz val="12"/>
        <color rgb="FF000000"/>
        <rFont val="等线"/>
        <charset val="134"/>
      </rPr>
      <t> </t>
    </r>
    <r>
      <rPr>
        <sz val="12"/>
        <color rgb="FF000000"/>
        <rFont val="仿宋"/>
        <charset val="134"/>
      </rPr>
      <t xml:space="preserve"> 0.2分； 
（2）2020年食品学院研究生院队篮球选拔赛</t>
    </r>
    <r>
      <rPr>
        <sz val="12"/>
        <color rgb="FF000000"/>
        <rFont val="等线"/>
        <charset val="134"/>
      </rPr>
      <t>  </t>
    </r>
    <r>
      <rPr>
        <sz val="12"/>
        <color rgb="FF000000"/>
        <rFont val="仿宋"/>
        <charset val="134"/>
      </rPr>
      <t xml:space="preserve"> 0.2分；
（3）2021年食品学院专业篮球赛</t>
    </r>
    <r>
      <rPr>
        <sz val="12"/>
        <color rgb="FF000000"/>
        <rFont val="等线"/>
        <charset val="134"/>
      </rPr>
      <t>   </t>
    </r>
    <r>
      <rPr>
        <sz val="12"/>
        <color rgb="FF000000"/>
        <rFont val="仿宋"/>
        <charset val="134"/>
      </rPr>
      <t xml:space="preserve"> 0.2分；
（4）安安网校园行-2020食药科普之星创造营-作品征集活动 0.2分liu</t>
    </r>
  </si>
  <si>
    <t>李莹莹</t>
  </si>
  <si>
    <t>1.校级五四红旗团支部 0.3分
2.二星宿舍 0.4分
3.讲座：
广东中衡山论坛 红满堂学术报告厅2020.12.13 0.2分
情绪调节与压力管理讲座 2021.4.21 0.2分
4.致家长的一封信 0.1分</t>
  </si>
  <si>
    <t>1.校级五四红旗团支部 0.3分
2.二星宿舍 0.4分
3.讲座：
情绪调节与压力管理讲座 2021.4.21 0.2分
4.致家长的一封信 0.1分</t>
  </si>
  <si>
    <t>（1）30分（SCI 一区，Bi2WO6-TiO2 starch composite films with Ag nanoparticle irradiated by γ-ray used for the visible light photocatalytic degradation of ethylene, 《Chemical Engineering Journal》,2021.4.28）；
（2）4分（发明专利已公示，一种Ag3PO4/BiPO4修饰的3D多孔淀粉-rGO复合光催化水凝胶及制备方法，2021.6.4）;
（3）0.2分 丁颖杯暨挑战杯广东课外学术科技作品竞赛参与分；
（4）0.2分 参加食品学院文献综述大赛；
（5）0.2分 学术讲座 食品生物技术大会。</t>
  </si>
  <si>
    <t>趣味运动会活动参与分0.2分</t>
  </si>
  <si>
    <t>李树长</t>
  </si>
  <si>
    <t>蒋爱民</t>
  </si>
  <si>
    <t xml:space="preserve">(1)校级优秀团干1分;(2)院级优秀学生干部1分;(3)2020年12月13日食品大讲堂第十期:广东中衡山论坛0.2分；(4)2021年04月29日食品大讲堂第九期：营养膳食及其行业发展0.2分;(5)2021年04月21日食品大讲堂第八期:情绪调节与压力管理0.2分;(6)2020年12月06日食品大讲堂第五期:食品供应链职业生涯规划分享0.2分;(7)校党委及艺术学院《百年的宣誓》宣传片拍摄0.2分; (8)院社区党员之星0.5分; (9)2020年11月8日参加华南农业大学第二十九届研究生代表大会0.2分;(10)院级优秀共产党员0.5分; (11)校长有约提案活动0.2分;(12)致家长一封信0.1分; (13)19硕士1班校级“五四红旗团支部”0.3分;(14)食品学院团委校级“五四红旗团委标兵”0.2分;(15)三星宿舍0.6分；(16)院团委主席团成员4分。（17）缺席会议-0.2分 </t>
  </si>
  <si>
    <t>(1)校级优秀团干1分;(2)院级优秀学生干部1分;(3)2020年12月13日食品大讲堂第十期:广东中衡山论坛0.2分；(4)2021年04月29日食品大讲堂第九期：营养膳食及其行业发展0.2分;(5)2021年04月21日食品大讲堂第八期:情绪调节与压力管理0.2分;(6)2020年12月06日食品大讲堂第五期:食品供应链职业生涯规划分享0.2分;(11)校长有约提案活动0.2分;(12)致家长一封信0.1分; (13)19硕士1班校级“五四红旗团支部”0.3分;(14)食品学院团委校级“五四红旗团委标兵”0.2分;(15)三星宿舍0.6分；(16)院团委主席团成员4分。（17）缺席会议-0.2分 (7)校党委及艺术学院《百年的宣誓》宣传片拍摄，不加分; (8)院社区党员之星，优秀干部加分已满2分; (9)2020年11月8日参加华南农业大学第二十九届研究生代表大会，不加分;(10)院级优秀共产党员 ，优秀干部加分已满2分</t>
  </si>
  <si>
    <t>(1)校级优秀团干1分;(2)院级优秀学生干部1分;(3)2020年12月13日食品大讲堂第十期:广东中衡山论坛0.2分；
(4)2021年04月29日食品大讲堂第九期：营养膳食及其行业发展0.2分;(5)2021年04月21日食品大讲堂第八期:情绪调节与压力管理0.2分;(6)2020年12月06日食品大讲堂第五期:食品供应链职业生涯规划分享0.2分;(11)校长有约提案活动0.2分;(12)致家长一封信0.1分; (13)19硕士1班校级“五四红旗团支部”0.3分;(14)食品学院团委校级“五四红旗团委标兵”0.2分;(15)三星宿舍0.6分；(16)院团委主席团成员4分。（17）缺席会议-0.2分 (7)校党委及艺术学院《百年的宣誓》宣传片拍摄，不加分; (8)院社区党员之星，优秀干部加分已满2分; (9)2020年11月8日参加华南农业大学第二十九届研究生代表大会，不加分;(10)院级优秀共产党员 ，优秀干部加分已满2分</t>
  </si>
  <si>
    <r>
      <rPr>
        <sz val="12"/>
        <color theme="1"/>
        <rFont val="仿宋"/>
        <charset val="134"/>
      </rPr>
      <t>(1)在25％以内刊物《食品工业科技》发表论文《艾草对猪肉丸品质和抗氧化特性的影响》7分;在25％以内刊物《食品工业科技》发表论文《潮汕脆性肉丸的感官评定与质构评价相关性分析》7分;(2)文献综述大赛 0.2分; (3)第二届全国食品生物技术大会会议0.2分;(4)李锦记杯学生创新大赛0.2分;(5)第十三届实验技能创新大赛0.2分。</t>
    </r>
    <r>
      <rPr>
        <sz val="12"/>
        <color theme="1"/>
        <rFont val="等线"/>
        <charset val="134"/>
      </rPr>
      <t>                          </t>
    </r>
    <r>
      <rPr>
        <sz val="12"/>
        <color theme="1"/>
        <rFont val="仿宋"/>
        <charset val="134"/>
      </rPr>
      <t xml:space="preserve"> </t>
    </r>
  </si>
  <si>
    <r>
      <rPr>
        <sz val="12"/>
        <color theme="1"/>
        <rFont val="仿宋"/>
        <charset val="134"/>
      </rPr>
      <t>(1)在25％以内刊物《食品工业科技》发表论文《艾草对猪肉丸品质和抗氧化特性的影响》7分;
在25％以内刊物《食品工业科技》发表论文《潮汕脆性肉丸的感官评定与质构评价相关性分析》7分;(2)文献综述大赛 0.2分; 
(3)第二届全国食品生物技术大会会议0.2分;(4)李锦记杯学生创新大赛0.2分;(5)第十三届实验技能创新大赛0.2分。</t>
    </r>
    <r>
      <rPr>
        <sz val="12"/>
        <color theme="1"/>
        <rFont val="等线"/>
        <charset val="134"/>
      </rPr>
      <t>                          </t>
    </r>
    <r>
      <rPr>
        <sz val="12"/>
        <color theme="1"/>
        <rFont val="仿宋"/>
        <charset val="134"/>
      </rPr>
      <t xml:space="preserve"> </t>
    </r>
  </si>
  <si>
    <t>食品学院院运会参与 0.2分</t>
  </si>
  <si>
    <t>(7)校党委及艺术学院《百年的宣誓》宣传片拍摄，不加分; (8)院社区党员之星，优秀干部加分已满2分; (9)2020年11月8日参加华南农业大学第二十九届研究生代表大会，不加分;(10)院级优秀共产党员 ，优秀干部加分已满2分</t>
  </si>
  <si>
    <t>20192145022</t>
  </si>
  <si>
    <t>林锦铭</t>
  </si>
  <si>
    <t>17875512990</t>
  </si>
  <si>
    <t>1. 院级优秀团干 0.5 分；2. 院级优秀学生干部1分；3. 校级五四红旗团支部 0.3分；4. 三星宿舍 0.6分； 5. 致家长一封信 0.1分 ； 6. 19级硕士1班团支书 2分</t>
  </si>
  <si>
    <t xml:space="preserve">1. 院级优秀团干 0.5 分；2. 院级优秀学生干部1分；3. 校级五四红旗团支部 0.3分；4. 三星宿舍 0.6分； 5. 致家长一封信 0.1分 ； </t>
  </si>
  <si>
    <t>1. 其他核心期刊（美藤果壳多酚物质的提纯及其抗氧化性，食品研究与开发，2021年3月）5分；2.专利 （一种美藤果免疫活性肽，2020年11月）4分；3. 专利 （一种美藤果叶提取物及其提取方法和应用，2021年3月）4分；4. 食品学院综述大赛参与分 0.2分；5. 丁颖杯暨挑战杯选拔参与 0.2分</t>
  </si>
  <si>
    <t>19级硕士1班团支书，已补证明材料+2分</t>
  </si>
  <si>
    <t>陈沙</t>
  </si>
  <si>
    <t>1.校级优秀团干 1分
2.非学术讲座 第十期广东中衡山论坛 0.2分
3.非学术讲座 食品大讲堂第七期 0.2分
4.非学术讲座 食品大讲堂第八期 0.2分
5.非学术讲座食品大讲堂第九期 0.2分
6.非学术讲座 布衣院士时代报告剧 0.2分
7.校级五四红旗团支部 0.3分
8.校级五四红旗团委标兵 0.2分
9.三星宿舍 0.6分
10.担任院研究生会团委组织部部长 3分
11.参与致家长的一封信活动 0.1分</t>
  </si>
  <si>
    <t>1.发明专利《一种快速检测比沙可啶的半抗原BIS、人工抗原及其抗体和检测方法》 4分
2.发明专利《一种同时检测减肥类保健食品中三种非法添加物的广谱性抗体的制备和应用》 4分
3.参与综述大赛 0.2分
4.学四史征文活动 0.2分</t>
  </si>
  <si>
    <t>1.参与院内篮球选拔赛 0.2分
2.参与院田径运动会 0.2分
3.参与并完成三下乡社会实践活动 0.5分</t>
  </si>
  <si>
    <t>1.参与院内篮球选拔赛 0.2分
2.参与院田径运动会 0.2分</t>
  </si>
  <si>
    <t>三下乡需要盖章证明材料及公示链接</t>
  </si>
  <si>
    <t>20192145038</t>
  </si>
  <si>
    <t>许梓红</t>
  </si>
  <si>
    <t>18819460068</t>
  </si>
  <si>
    <t>孙远明/徐振林</t>
  </si>
  <si>
    <t>（1）院级优秀学生干部1分；（2）校级五四红旗团支部0.3分；（3）校级五四红旗团委标兵0.2分；（4）校级红旗研究生会0.2分；（5）集体活动：致家长的一封信0.1分；情绪调节与压力管理讲座0.2分；第十期广东中衡山论坛-“教师发展与学科建设”高端论坛0.2分；“有效”利用专利信息，持续提升专利质量”讲座0.2分；（6）五星宿舍1分；（7）院研究生团委部长3分</t>
  </si>
  <si>
    <t>（1）院级优秀学生干部1分；（2）校级五四红旗团支部0.3分；（3）校级五四红旗团委标兵0.2分；（4）校级红旗研究生会0.2分（研心部属于学院团委，不能加研究生会的分）；（5）集体活动：致家长的一封信0.1分；情绪调节与压力管理讲座0.2分；第十期广东中衡山论坛-“教师发展与学科建设”高端论坛0.2分；“有效”利用专利信息，持续提升专利质量”讲座0.2分；（6）五星宿舍1分；（7）院研究生团委部长3分</t>
  </si>
  <si>
    <t>（1）其他核心期刊（食品与发酵工业，拟除虫菊酯类农药及其代谢物免疫法快速检测技术研究进展，2021年8月）5分；（2）食品学院第十届综述大赛参与0.2分；（3）学术讲座：首届研究生学术论坛0.2分；食品生物技术大会会议0.2分</t>
  </si>
  <si>
    <t xml:space="preserve">
11.9</t>
  </si>
  <si>
    <t xml:space="preserve">1.院级优秀学生干部 1分
2.院级优秀党务工作者 0.5分 
3.非学术讲座《压力调节与情绪管理》 0.2分
4.致家长的一封信 0.1分
5.班级获校级五四红旗团支部 0.3分
6.校长有约提案 0.2分
7.获校级五四红旗团委 0.2分
8.三星宿舍 0.6分
9.学院党建部部长 3分
10.布衣院士时代报告剧 0.2分
</t>
  </si>
  <si>
    <r>
      <rPr>
        <sz val="12"/>
        <color rgb="FF000000"/>
        <rFont val="仿宋"/>
        <charset val="134"/>
      </rPr>
      <t xml:space="preserve">1.院级优秀学生干部 1分
2.院级优秀党务工作者 0.5分 
3.非学术讲座《压力调节与情绪管理》 0.2分
4.致家长的一封信 0.1分
5.班级获校级五四红旗团支部 0.3分
</t>
    </r>
    <r>
      <rPr>
        <sz val="12"/>
        <color rgb="FFFF0000"/>
        <rFont val="仿宋"/>
        <charset val="134"/>
      </rPr>
      <t>6.校长有约提案 0.2分，材料无盖章</t>
    </r>
    <r>
      <rPr>
        <sz val="12"/>
        <color rgb="FF000000"/>
        <rFont val="仿宋"/>
        <charset val="134"/>
      </rPr>
      <t xml:space="preserve">
7.获校级五四红旗团委 0.2分
8.三星宿舍 0.6分
9.学院党建部部长 3分
10.布衣院士时代报告剧 0.2分
</t>
    </r>
  </si>
  <si>
    <t xml:space="preserve">1.院级优秀学生干部 1分
2.院级优秀党务工作者 0.5分 
3.非学术讲座《压力调节与情绪管理》 0.2分
4.致家长的一封信 0.1分
5.班级获校级五四红旗团支部 0.3分
6.校长有约提案 0.1
7.获校级五四红旗团委 0.2分
8.三星宿舍 0.6分
9.学院党建部部长 3分
10.布衣院士时代报告剧 0.2分
</t>
  </si>
  <si>
    <t xml:space="preserve">1.一般核心《400MPa超高压处理对蒜蓉品质及抗氧化能力的影响》5分
2.参加“李锦记杯”学术竞赛 0.2分
3.食品学院综述大赛第十届比赛参与 0.2分
</t>
  </si>
  <si>
    <t>1.一般核心《400MPa超高压处理对蒜蓉品质及抗氧化能力的影响》5分2.参加“李锦记杯”学术竞赛 0.2分
3.食品学院综述大赛第十届比赛参与 0.2分</t>
  </si>
  <si>
    <t>1.食品学院院运会（4*100接力） 0.2分</t>
  </si>
  <si>
    <t>非学术讲座-布衣院士的活动时间（2020.5.1）不在评定时间2020.9.1-2021.8.32的范围</t>
  </si>
  <si>
    <t>20192145025</t>
  </si>
  <si>
    <t>刘莉</t>
  </si>
  <si>
    <t>19865040105</t>
  </si>
  <si>
    <t>（1）校级优秀共青团员 1分
（2）院级优秀学生干部 1分
（3）非学术讲座 0.8分 （第十期广东中衡山论坛——“教师发展与学科建设”高端论坛、有效利用专利信息、提升专利质量、情绪调节与压力管理、食品大讲堂第七期） 
（4）校级五四团支部 0.3 分
（5）食品学院校级红旗研究生会 0.2分
（6）三星宿舍 0.6分
（7）院研会文体部部长 3分
（8）致家长一封信活动 0.1分</t>
  </si>
  <si>
    <t xml:space="preserve">（1）食品学院第十届综述大赛参与 0.2分
（2）包装技术的创新之门 0.2分 
（3）学四史 0.2分 </t>
  </si>
  <si>
    <t>（1）校级篮球联赛女子组冠军 1.8分
（2）院级专业篮球赛女子组冠军 0.9分
（3）院运会立定跳远第4名 0.7分
（4）院运会铅球第8名 0.3分
（5）校运会立定跳远团体第3名 1.4分
（6）建党一百周年定向越野 0.2分
（7）校篮球赛选拔 0.2分 
（8）院篮球赛选拔 0.2分</t>
  </si>
  <si>
    <t>娄静</t>
  </si>
  <si>
    <t xml:space="preserve">1.校级优秀团干 1分
2.院级优秀研究生干部 1分
3.三星宿舍 0.6分
4.非学术讲座中衡山论坛0.2分
5.非学术讲座食品大讲堂第7期0.2分
6.非学术讲座食品大讲堂第九期0.2分
7.非学术讲座压力调节与情绪管理0.2分
8.非学术讲座专利0.2分
9.食品学院校级红旗团委 0.2分
10.19硕士1 校级红旗团支部 0.3分
11.食品学院团委主席团成员 4分
12.党支部组织委员 1分
</t>
  </si>
  <si>
    <t xml:space="preserve">1.校级优秀团干 1分
2.院级优秀研究生干部 1分
3.三星宿舍 0.6分
4.非学术讲座中衡山论坛0.2分
5.非学术讲座食品大讲堂第7期0.2分
6.非学术讲座食品大讲堂第九期0.2分
7.非学术讲座压力调节与情绪管理0.2分
8.非学术讲座专利0.2分
9.食品学院校级红旗团委 0.2分
10.19硕士1 校级红旗团支部 0.3分
11.食品学院团委主席团成员 4分
12.党支部组织委员 1分（重复加分）
</t>
  </si>
  <si>
    <t>1.综述大赛 0.2分 
2.实验技能创新大赛参与 0.2分
3.丁颖杯比赛参与 0.2分
4·学术讲座生物技术大会 0.2分</t>
  </si>
  <si>
    <t>1.院运会选拔赛 0.2分
2.趣味运动会 0.2分</t>
  </si>
  <si>
    <t>研究生会主席团成员和党支部组织委员为重复加分，只能加主席团成员4分；总分未计算</t>
  </si>
  <si>
    <t>20192145012</t>
  </si>
  <si>
    <t>黄霭珺</t>
  </si>
  <si>
    <t>13435752669</t>
  </si>
  <si>
    <t>叶盛英</t>
  </si>
  <si>
    <r>
      <rPr>
        <sz val="12"/>
        <color theme="1"/>
        <rFont val="仿宋"/>
        <charset val="134"/>
      </rPr>
      <t>（1）校级优秀共青团员 1分 （2）四星宿舍 0.8分 （3）2020级3班班助理班主任</t>
    </r>
    <r>
      <rPr>
        <sz val="12"/>
        <color theme="1"/>
        <rFont val="Arial"/>
        <charset val="134"/>
      </rPr>
      <t> </t>
    </r>
    <r>
      <rPr>
        <sz val="12"/>
        <color theme="1"/>
        <rFont val="仿宋"/>
        <charset val="134"/>
      </rPr>
      <t>2分</t>
    </r>
    <r>
      <rPr>
        <sz val="12"/>
        <color theme="1"/>
        <rFont val="Arial"/>
        <charset val="134"/>
      </rPr>
      <t> </t>
    </r>
    <r>
      <rPr>
        <sz val="12"/>
        <color theme="1"/>
        <rFont val="仿宋"/>
        <charset val="134"/>
      </rPr>
      <t>（4）2019级食品学院硕士1班校级优秀团支部 0.3分（5）食品学院“名企行”——健合集团总部（非学术讲座）0.2分 （6）第八期食品大讲堂（非学术讲座） 0.2分 （7）情绪调节与压力管理（非学术讲座）0.2分</t>
    </r>
  </si>
  <si>
    <t>（1）“丁颖杯”暨“挑战杯”选拔赛 0.2分
（2）2020年第十三届实验创新大赛参赛荣获三等奖 0.25分
（3）生物技术大会（学术讲座）0.2分
（5）华南农业大学“丁颖杯”创新技能比赛一等奖 1分
（6）食品学院文献综述大赛 0.2分</t>
  </si>
  <si>
    <t xml:space="preserve">（1）食品学院院运会参与女子800米 0.2分
（2）华南农业大学趣味运动会 0.2分 
（3）华南农业大学羽毛球双打比赛参与者 0.2分
（4）华南农业大学校级联赛获得第四名 0.4分
（5）食品学院专业篮球赛获得第一名 0.9分
（6）足球选拔赛 0.2分 (7) 食品学院院队招新选拔赛 0.2分 </t>
  </si>
  <si>
    <t>韩文娜</t>
  </si>
  <si>
    <t>（1）三星宿舍 3-603 0.6分
（2）五四优秀红旗团支部 0.3分
（3）非学术讲座《压力调节与情绪管理》 0.2分
（4）非学术讲座《有效利用专利信息，持续提升专利质量》 0.2分
（5）致家长的一封信 0.1分</t>
  </si>
  <si>
    <t xml:space="preserve">（1）一级核心论文《富硒和非富硒雪樱子中健康有益成分的对比分析》 7分
（2）食品学院综述大赛第十届比赛参与 0.2分
</t>
  </si>
  <si>
    <t>（1）一级核心论文《富硒和非富硒雪樱子中健康有益成分的对比分析》 7分
（2）食品学院综述大赛第十届比赛参与 0.2分
论文检索证明显示该文章为一级核心收录，不是EI，只能加一级核心7分</t>
  </si>
  <si>
    <t>论文检索证明显示该文章为一级核心收录，不是EI，只能加一级核心7分</t>
  </si>
  <si>
    <t>陈燕兰</t>
  </si>
  <si>
    <t xml:space="preserve">（1）院级优秀学生干部 1分 
（2）校级五四团支部 0.3 分
（3）五星宿舍 1分
（4）班级班长 2分
（5）致家长一封信活动 0.1分
</t>
  </si>
  <si>
    <t xml:space="preserve">（1） 校级篮球联赛女子组冠军 1.8分
（2） 院级专业篮球赛女子组冠军 0.9分
（3） 院运会三级跳跳远第2名 0.9分
（4） 校运会三级跳跳远 0.2分
（5） 建党一百周年定向越野 0.2分
（6） 校篮球赛选拔0.2分 
（7） 趣味运动会 0.2分（8）院篮球赛选拔0.2分
</t>
  </si>
  <si>
    <r>
      <rPr>
        <sz val="12"/>
        <color rgb="FF000000"/>
        <rFont val="仿宋"/>
        <charset val="134"/>
      </rPr>
      <t xml:space="preserve">（1） 校级篮球联赛女子组冠军 1.8分
（2） 院级专业篮球赛女子组冠军 0.9分
（3） 院运会三级跳跳远第2名 0.9分
（4） 校运会三级跳跳远 0.2分
（5） 建党一百周年定向越野 0.2分
</t>
    </r>
    <r>
      <rPr>
        <sz val="12"/>
        <color rgb="FFFF0000"/>
        <rFont val="仿宋"/>
        <charset val="134"/>
      </rPr>
      <t xml:space="preserve">（6） 校篮球赛选拔0.2分 
（7） 趣味运动会 0.2分（8）院篮球赛选拔0.2分
</t>
    </r>
  </si>
  <si>
    <t>李露</t>
  </si>
  <si>
    <t>1.三星宿舍0.6分 2、五四红旗团支部0.3分 3.食品生物技术大会会议0.2分</t>
  </si>
  <si>
    <t>1.三星宿舍0.6分 2、五四红旗团支部 0.3分 3.食品生物技术大会会议0.2分</t>
  </si>
  <si>
    <t>纸基微流控技术及其在食品安全检测中的研究进展，分析测试学报，2021.3.4 7分</t>
  </si>
  <si>
    <t>纸基微流控技术及其在食品安全检测中的研究进展，分析测试学报，2021.3.4，5分，该期刊总览学科分类不属于 25％以内刊物</t>
  </si>
  <si>
    <t>纸基微流控技术及其在食品安全检测中的研究进展，分析测试学报，2021.3.4 5分</t>
  </si>
  <si>
    <t>1、女子100米比赛 0.2分 2、足球选拔赛0.2分 3、趣味运动会0.3分</t>
  </si>
  <si>
    <r>
      <rPr>
        <sz val="12"/>
        <color rgb="FF000000"/>
        <rFont val="仿宋"/>
        <charset val="134"/>
      </rPr>
      <t>1、女子100米比赛 0.2分 2、足球选拔赛0.2分 3、</t>
    </r>
    <r>
      <rPr>
        <sz val="12"/>
        <color rgb="FFFF0000"/>
        <rFont val="仿宋"/>
        <charset val="134"/>
      </rPr>
      <t>趣味运动会0.2分</t>
    </r>
  </si>
  <si>
    <t>1、女子100米比赛 0.2分 2、足球选拔赛0.2分 3、趣味运动会0.2分</t>
  </si>
  <si>
    <t>分析测试学报总览学科分类不属于 25％以内刊物，加5分</t>
  </si>
  <si>
    <t>黄燕霞</t>
  </si>
  <si>
    <t>1、优秀学生干部（院级）+1；2、五四红旗团支部成员（校级）+0.3
3、五四红旗团委研究生会成员（校级）+0.2
4、四星宿舍+0.8
5、院研究生团委部长（宣传部）+3
6、非学术讲座 +0.5
（1）中国国际形势与中国航天发展 +0.2；
（2）华南农业大学食品学院“致家长一封信”活动参与 +0.1；
（3）有效利用专利信息，持续提升专利质量讲座+0.2</t>
  </si>
  <si>
    <t>（1）食品学院第十届综述大赛参与 0.2分
（2）“丁颖杯”暨“挑战杯”校内选拔赛参与分 +0.2分</t>
  </si>
  <si>
    <t>（1）参加院田径运动会（方阵队员）+0.2分；
（2）参加院内足球选拔赛 + 0.2 分。</t>
  </si>
  <si>
    <t>何晓婷</t>
  </si>
  <si>
    <t>（1）第十期广东中山衡山论坛-“教师发展与学科建设” 0.2分（2）二星宿舍 3-611 0.4分；
（3）五四优秀红旗团支部 0.3分 （4）致家长的一封信 0.1</t>
  </si>
  <si>
    <t>（1）第十期广东中山衡山论坛-“教师发展与学科建设” 0.2分（2）二星宿舍 3-611 0.4分；
（3）五四优秀红旗团支部 0.3分 （4）致家长的一封信</t>
  </si>
  <si>
    <t>（1）发明专利《一种同时识别杀螟硫磷及甲基对硫磷的纳米抗体制备及应用》公开（2）食品学院第十届综述大赛 0.2分（3）生物技术会议 0.2分</t>
  </si>
  <si>
    <t>20192145021</t>
  </si>
  <si>
    <t>林建浩</t>
  </si>
  <si>
    <t>13726640373</t>
  </si>
  <si>
    <t>（1）2019级食品硕士1班获2020-2021年度校级五四红旗团支部 0.3分；
（2）一星宿舍 7-818 0.2分；
（3）第十期广东中衡山论坛——“教师发展与学科建设”高端论坛（非学术讲座）2020.12.13 0.2分；
（4）华南农业大学食品学院“致家长一封信”活动 0.1分；
（5）有效利用专利信息，提升专利质量（非学术讲座） 0.2分。</t>
  </si>
  <si>
    <t>1）2019级食品硕士1班获2020-2021年度校级五四红旗团支部 0.3分；
（2）一星宿舍 7-818 0.2分；
（3）第十期广东中衡山论坛——“教师发展与学科建设”高端论坛（非学术讲座）2020.12.13 0.2分；
（4）有效利用专利信息，提升专利质量（非学术讲座） 0.2分。</t>
  </si>
  <si>
    <t>1）2019级食品硕士1班获2020-2021年度校级五四红旗团支部 0.3分；
（2）一星宿舍 7-818 0.2分；
（3）第十期广东中衡山论坛——“教师发展与学科建设”高端论坛（非学术讲座）2020.12.13 0.2分；
（4）有效利用专利信息，提升专利质量（非学术讲座） 0.2分。
（5）华南农业大学食品学院“致家长一封信”活动 0.1分；</t>
  </si>
  <si>
    <t>（1）发明专利公开：一种聚天冬氨酸及其盐类抗体的制备方法和应用 2021.8.27 4分；
（2）食品学院综述大赛参与 0.2分；
（3）食品生物技术大会会议（学术讲座）2020.11.22 0.2分。</t>
  </si>
  <si>
    <t>（1）发明专利公开：一种聚天冬氨酸及其盐类抗体的制备方法和应用 2021.8.27 4分；（2）食品学院综述大赛参与 0.2分；
（3）食品生物技术大会会议（学术讲座）2020.11.22 0.2分。</t>
  </si>
  <si>
    <t>食品学院院运会参与 0.2分；</t>
  </si>
  <si>
    <t>华南农业大学食品学院“致家长一封信”活动 补+0.1分</t>
  </si>
  <si>
    <t>吴钰琳</t>
  </si>
  <si>
    <t>（1）19硕士1班获校级“五四红旗团支部”称号 0.3分 
（2）参加食品学院“致家长的一封信”活动 0.1分</t>
  </si>
  <si>
    <t>（1）黄日明, 吴钰琳, 张晓勇, 雷红涛, 罗辉, 李向梅, 罗连响. 一种长茎葡萄蕨藻多糖抗病诱导剂的制备方法及应用, 2021-08-20，4分</t>
  </si>
  <si>
    <t>李欢欢</t>
  </si>
  <si>
    <t>1.食品生物技术大会会议 0.2 
2.二星宿舍 0.4分
3.2020级助理班主任 2分
4.五四红旗团支部 0.3分 
5.已发短信-致家长的一封信 0.1
6.非学术讲座《有效利用专利信息，持续提升专利质量》 0.2分</t>
  </si>
  <si>
    <t>20192145040</t>
  </si>
  <si>
    <t>19120537228</t>
  </si>
  <si>
    <t>(1)四星宿舍0.8分； (2)校级五四红旗团支部0.3分；(3)食品大讲堂第九期讲座0.2分；(4)心理委员1分</t>
  </si>
  <si>
    <t>(1)食品学院第十届综述大赛0.2分</t>
  </si>
  <si>
    <t>(1)水运会男子50米自由泳0.2分；(2)2020年校级研究生篮球团体联赛0.3分；(3)2021年食品学院专业篮球赛</t>
  </si>
  <si>
    <t>20192047025</t>
  </si>
  <si>
    <t>林晖</t>
  </si>
  <si>
    <t>15907511030</t>
  </si>
  <si>
    <t>1.第十期广东中衡山论坛 0.2 2.情绪调节与压力管理讲座 0.2 3.有效利用专利信息，持续提升专利质量讲座 0.2 4.过来人职场沙龙主体之破疫新生力量·数字化思维应对就业困难讲座 0.2 5.《致家长的一封信》活动 0.1 6.校级“五四红旗团支部” 0.3 7.二星宿舍 0.4</t>
  </si>
  <si>
    <t>1.第二届全国食品生物技术大会 0.2</t>
  </si>
  <si>
    <t>20192145035</t>
  </si>
  <si>
    <t>冼文妍</t>
  </si>
  <si>
    <t>18824401607</t>
  </si>
  <si>
    <t xml:space="preserve">（1）2019级食品学院硕士一班团支部获校级“五四红旗团支部”称号 
0.3分
（2）五星宿舍3-609 1分
（3）已发短信—致家长一封信 0.1分
</t>
  </si>
  <si>
    <t>谢创杰</t>
  </si>
  <si>
    <t>1.四星宿舍（0.8分）
2.五四红旗团支部（0.3分）</t>
  </si>
  <si>
    <t>（1）食品学院运动赛引体向上第八名（0.3分）；
（2）足球选拔赛（0.2分）
（3）趣味运动赛（0.3分）
东莞荔枝产业高质量发展研究课题组调研（1分）</t>
  </si>
  <si>
    <t>（1）食品学院运动赛引体向上第八名（0.3分）；(4)
（2）足球选拔赛（0.2分）
（3）趣味运动赛（0.3分）
东莞荔枝产业高质量发展研究课题组调研（1分）（不算社会实践）；生物技术大会缺席-0.2</t>
  </si>
  <si>
    <t>（不算社会实践）；生物技术大会缺席-0.2</t>
  </si>
  <si>
    <t>20192145047</t>
  </si>
  <si>
    <t>朱巧玲</t>
  </si>
  <si>
    <t>18860874818</t>
  </si>
  <si>
    <t>孙远明/廖森泰</t>
  </si>
  <si>
    <t>（1）2019级食品学院硕士一班团支部获校级“五四红旗团支部”称号 
0.3分
（2）四星宿舍3-822 0.8
（3）已发短信—致家长一封信 0.1分</t>
  </si>
  <si>
    <t>(1)食品学院第十届综述大赛参与 0.2分(2)未参加讲座扣0.2分</t>
  </si>
  <si>
    <t>（1）食品学院院运会参与0.2分；（2）食品学院篮球选拔赛 0.2分</t>
  </si>
  <si>
    <t>温伟桓</t>
  </si>
  <si>
    <t>（1）19硕士1班获校级“五四红旗团支部”称号 0.3分 
（2）四星宿舍0.8分</t>
  </si>
  <si>
    <t>（1）食品学院院运会参加</t>
  </si>
  <si>
    <t>程勇健</t>
  </si>
  <si>
    <t xml:space="preserve">三星宿舍 0.6分
有效利用专利信息，持续提升专利质量 0.2
</t>
  </si>
  <si>
    <t>食品学院院篮球赛八强0.3分；</t>
  </si>
  <si>
    <t>参与食品学院院篮球赛0.2分；</t>
  </si>
  <si>
    <t>20192145037</t>
  </si>
  <si>
    <t>徐天翔</t>
  </si>
  <si>
    <t>17322911782</t>
  </si>
  <si>
    <t>（1）2019级食品硕士1班获2020-2021年度校级五四红旗团支部 0.3分</t>
  </si>
  <si>
    <t>20192047027</t>
  </si>
  <si>
    <t>阮勤钊</t>
  </si>
  <si>
    <t>13430375859</t>
  </si>
  <si>
    <t>吴清平/王涓</t>
  </si>
  <si>
    <t>（1）19硕士1班获校级“五四红旗团支部”称号 0.3分</t>
  </si>
  <si>
    <t>刘飞</t>
  </si>
  <si>
    <t>1.五四红旗团支部0.3分；2有效利用专利信息，提升专利质量讲座0.2分</t>
  </si>
  <si>
    <t>有效利用专利信息，
提升专利质量讲座0.2分</t>
  </si>
  <si>
    <t>1.食品生物技术大会会议0.2分</t>
  </si>
  <si>
    <t>1.五四红旗团支部无材料证明，-0.3分；2.食品生物技术大会会议，无材料证明，-0.2分</t>
  </si>
  <si>
    <t>蒋同</t>
  </si>
  <si>
    <t>硕士1班</t>
  </si>
  <si>
    <t>刘恋</t>
  </si>
  <si>
    <t xml:space="preserve">①食品学院生物工程研究生党支部副书记（2分）
②院级优秀研究生干部（1）
③优秀党务工作者（0.5）
④非学术讲座（0.2x5）
⑤五四红旗团支部（0.3）
⑥四星宿舍（0.8）
⑦致家长的一封信（0.1）
</t>
  </si>
  <si>
    <t xml:space="preserve">①学术讲座（0.2）
②综述大赛（0.2）
</t>
  </si>
  <si>
    <t>①学术讲座（0.2）
②综述大赛（0.2）</t>
  </si>
  <si>
    <t xml:space="preserve">①趣味运动会（0.2）
②院运动会4x100m接力（0.2）
</t>
  </si>
  <si>
    <t>非学术讲座-布衣院士的活动时间（2020.5.1）不在评定时间2020.9.1-2021.8.31的范围</t>
  </si>
  <si>
    <t>20193141030</t>
  </si>
  <si>
    <t>宋舒晴</t>
  </si>
  <si>
    <t>13411653244</t>
  </si>
  <si>
    <t>（1）三星宿舍3-820 0.6分（2）2019级硕士1班获2020-2021年度校级五四红旗团支部 0.3分（3）2020级硕士5班助理班主任 2分（4）讲座：食品大讲堂第七期 0.2分、情绪调节与压力管理讲座 0.2分、第十期广东中衡山论坛 0.2分、有效利用专利信息讲座 0.2分（5）集体活动：致家长的一封信 0.1分</t>
  </si>
  <si>
    <t>（1）食品学院第十届综述大赛 0.2分 （2）“学四史、守初心、担使命”征文活动 0.2分</t>
  </si>
  <si>
    <t>（1）参加院田径运动会方阵 0.2分
（2）参加院田径运动会仰卧起坐 0.2分
（3）参加院内篮球选拔赛 0.2分
（4）社会实践：2020食用菌全产业链（厦门）创新博览会工作人员 0.5分</t>
  </si>
  <si>
    <t>（1）参加院田径运动会方阵 0.2分
（2）参加院田径运动会仰卧起坐 0.2分
（3）参加院内篮球选拔赛 0.2分
工作人员不加分</t>
  </si>
  <si>
    <t>食品工程</t>
  </si>
  <si>
    <t>郑锐婷</t>
  </si>
  <si>
    <t>加分项2.7分：
（1）院级优秀党员 0.5分
（2）四星宿舍 3-610 0.8分
（3）2019级食品硕士1班组织委员 1分
（4）2019级食品硕士1班获2020-2021年度校级五四红旗团支部 0.3分
（5）参加食品学院“致家长的一封信”活动 0.1分</t>
  </si>
  <si>
    <t xml:space="preserve">
加分项0.4分：
（1）食品学院第十届综述大赛参与 0.2分；
（2）参加2020.11.22食品生物技术大会会议 0.2分
</t>
  </si>
  <si>
    <t>加分项0.2分：
（1）食品学院院运会参与 0.2分</t>
  </si>
  <si>
    <t>无初审</t>
  </si>
  <si>
    <t>毛琳</t>
  </si>
  <si>
    <t>（1）造血干细胞知识讲座 0.2分 
（2）有效利用专利信息，持续提升专利质量讲座0.2分
（3）四星宿舍 0.8分 
（4）19硕士1班校级“五四红旗团支部” 0.3分
（5）致家长的一封信 0.1分</t>
  </si>
  <si>
    <t>（1）综述大赛（0.2）</t>
  </si>
  <si>
    <t>（1）食品学院27届院运会参与 0.2分
（2）趣味运动会参与 0.2分
“食品安全科普行及乡村振兴驿道行之乡村环境维护“社会实践活动 0.5分</t>
  </si>
  <si>
    <t xml:space="preserve">（1）食品学院27届院运会参与 0.2分
（2）趣味运动会参与 0.2分
</t>
  </si>
  <si>
    <t>20193141034</t>
  </si>
  <si>
    <t>谢渟</t>
  </si>
  <si>
    <t>18382033068</t>
  </si>
  <si>
    <t>（1）优秀党务工作者 0.5分
（2）19硕士1班校级“五四红旗团支部” 0.3分 
（3）食品学院包装工程研究生党支部组织委员 1分
（4）食品学院“致家长一封信 ” 0.1分</t>
  </si>
  <si>
    <t>（1）优秀党务工作者 0.5分
（2）19硕士1班校级“五四红旗团支部” 0.3分 
（3）食品学院包装工程研究生党支部宣传委员 1分
（4）食品学院“致家长一封信 ” 0.1分</t>
  </si>
  <si>
    <t>（1）2020年食品学院第27届田径运动会参与0.2分（2）研究生趣味运动会二等奖0.4分</t>
  </si>
  <si>
    <t>（1）2020年食品学院第27届田径运动会参与0.2分（2）研究生趣味运动会二等奖0.4分；生物技术大会缺席-0.2</t>
  </si>
  <si>
    <t>20193072018</t>
  </si>
  <si>
    <t>李兵</t>
  </si>
  <si>
    <t>13223064778</t>
  </si>
  <si>
    <t>张菊梅/王涓</t>
  </si>
  <si>
    <t>（1）食品大讲堂-第六期 0.2分；（2）情绪调节与压力管理0.2分；（3）校级五四红旗团支部 0.3分；（4）“学四史、守初心、担使命”征文活动参赛 0.2分；</t>
  </si>
  <si>
    <t>（1）食品学院第十届综述大赛参与0.2分；（2）2020年“丁颖杯”暨“挑战杯”广东课外学术科技作品竞赛校内选拔赛 0.2分；（3）“安安网校园行-2020食药科普之星创造营”作品征集活动 0.2分；（4）2020年“丁颖杯”发明创意大赛 0.2分</t>
  </si>
  <si>
    <t>（1）食品学院院运会参与0.2分；（2）食品学院研究生学院招新选拔赛 0.2分</t>
  </si>
  <si>
    <t>20193141006</t>
  </si>
  <si>
    <t>侯跃辉</t>
  </si>
  <si>
    <t>18339829801</t>
  </si>
  <si>
    <t xml:space="preserve">加分项0.8分：
（1）2020.12.16图书馆-职场沙龙0.2分；
（2）2021.4.29食品学院大讲堂-公共营养师讲座0.2分；
（3） 二星宿舍 0.4分。
（4）2021.4.22有效利用专利信息，持续提升专利质量0.2分
（5）2020.11.22 第二届全国食品生物技术大会会议 -0.2分
</t>
  </si>
  <si>
    <t>20193085003</t>
  </si>
  <si>
    <t>生物工程</t>
  </si>
  <si>
    <t>钟月明</t>
  </si>
  <si>
    <t>15917308727</t>
  </si>
  <si>
    <t>（1）2019级食品硕士1班获2020-2021年度校级五四红旗团支部 0.3分（2）参与食品学院致家长一封信活动 0.1分</t>
  </si>
  <si>
    <t>讲座：有效利用专利信息，持续提升专利质量 0.2分</t>
  </si>
  <si>
    <t>黄茵</t>
  </si>
  <si>
    <t>通报批评不参加测评</t>
  </si>
  <si>
    <t>袁文波</t>
  </si>
  <si>
    <t>1. 校级优秀学生干部 1分 ；2. 非学术讲座5次 1分；3. 19级2班院级优秀团支部、校级优秀研究生会 0.4分；4. 二星宿舍 0.4分；5. 院级主席团成员 4分</t>
  </si>
  <si>
    <t>1. 北大中文核心期刊要目总览学科分类 25％以内刊物 7 分; 2. 学术讲座 0.2分</t>
  </si>
  <si>
    <t>吴戈仪</t>
  </si>
  <si>
    <t>（1）四星宿舍  0.8分
（2）非学术性讲座 食品大讲堂——第6期  0.2分
（3）非学术性讲座 情绪调节与压力管理讲座  0.2分
（4）共青团华南农业大学林风学院元旦晚会演员  0.2分
（5）华南农业大学农学院元旦晚会演员  0.2分
（6）非学术性讲座 广东中衡山论坛  0.2分
（7）“先进团支部”班级  0.2分
（8）《致家长一封信》活动  0.1分</t>
  </si>
  <si>
    <t>（1）四星宿舍  0.8分
（2）非学术性讲座 食品大讲堂——第6期  0.2分
（3）非学术性讲座 情绪调节与压力管理讲座  0.2分
（4）共青团华南农业大学林风学院元旦晚会演员  0.2分
（5）华南农业大学农学院元旦晚会演员  0.2分
（6）非学术性讲座 广东中衡山论坛  0.2分
（7）“先进团支部”班级  0.2分
（8）《致家长一封信》活动  0.1分
（9）食品工程党支部副书记  2分
（10）艺术团中国舞队队长  2分</t>
  </si>
  <si>
    <r>
      <rPr>
        <sz val="11"/>
        <rFont val="等线"/>
        <charset val="134"/>
        <scheme val="minor"/>
      </rPr>
      <t>（1）四星宿舍  0.8分
（2）非学术性讲座 食品大讲堂——第6期  0.2分
（3）非学术性讲座 情绪调节与压力管理讲座  0.2分
（4）共青团华南农业大学林风学院元旦晚会演员  0.2分
（5）华南农业大学农学院元旦晚会演员  0.2分
（6）非学术性讲座 广东中衡山论坛  0.2分
（7）“先进团支部”班级  0.2分
（8）《致家长一封信》活动  0.1分</t>
    </r>
    <r>
      <rPr>
        <sz val="11"/>
        <color rgb="FFFF0000"/>
        <rFont val="等线"/>
        <charset val="134"/>
        <scheme val="minor"/>
      </rPr>
      <t>（9）艺术团中国舞队队长  （2分</t>
    </r>
    <r>
      <rPr>
        <sz val="11"/>
        <rFont val="等线"/>
        <charset val="134"/>
        <scheme val="minor"/>
      </rPr>
      <t>）</t>
    </r>
    <r>
      <rPr>
        <sz val="11"/>
        <color rgb="FFFF0000"/>
        <rFont val="等线"/>
        <charset val="134"/>
        <scheme val="minor"/>
      </rPr>
      <t>（10）食品工程党支部副书记  2分</t>
    </r>
  </si>
  <si>
    <t>（1）中文核心-食品工业科技（食品工业排名第5）：荔枝生理落果中A型原花青素提取纯化鉴定及抗氧化活性研究共同作者  0.7分
（2）食品工程党支部副书记  2分
（3）CIFST-第二届三只松鼠休闲食品创新大赛二等奖队长  4分
（4）第二届百颐年杯大学生营养代餐粉研发创新大赛三等奖队长  2分
（5）天食杯第二届食品研究与开发创新创意大赛优胜奖队员  0.5分
（6）第一届徐福记杯产品创新大赛参与  0.2分
（7）综述大赛参与  0.2分
（8）第十三届实验技能创新大赛参与  0.2分
（9）第七届中国国际互联网+大学生创新创业大赛参与  0.2分
（10）2021年度李锦记杯学生创新大赛参与  0.2分
（11）学术性讲座 第二届全国食品生物技术大会  0.2分
（12）艺术团中国舞队队长  2分</t>
  </si>
  <si>
    <t xml:space="preserve">（1）CIFST-第二届三只松鼠休闲食品创新大赛二等奖队长  0.75分
（2）第二届百颐年杯大学生营养代餐粉研发创新大赛三等奖队长  0.5分
（3）天食杯第二届食品研究与开发创新创意大赛优胜奖队员  0.2分
（4）第一届徐福记杯产品创新大赛参与  0.2分
（5）综述大赛参与  0.2分
（6）第十三届实验技能创新大赛参与  0.2分
（7）2021年度李锦记杯学生创新大赛参与  0.2分
（8）学术性讲座 第二届全国食品生物技术大会  0.2分
</t>
  </si>
  <si>
    <r>
      <rPr>
        <sz val="11"/>
        <color rgb="FF000000"/>
        <rFont val="等线"/>
        <charset val="134"/>
        <scheme val="minor"/>
      </rPr>
      <t xml:space="preserve">
</t>
    </r>
    <r>
      <rPr>
        <sz val="11"/>
        <color rgb="FFFF0000"/>
        <rFont val="等线"/>
        <charset val="134"/>
        <scheme val="minor"/>
      </rPr>
      <t>（1）CIFST-第二届三只松鼠休闲食品创新大赛二等奖队长  3分(省级比赛负责人)</t>
    </r>
    <r>
      <rPr>
        <sz val="11"/>
        <color rgb="FF000000"/>
        <rFont val="等线"/>
        <charset val="134"/>
        <scheme val="minor"/>
      </rPr>
      <t xml:space="preserve">
</t>
    </r>
    <r>
      <rPr>
        <sz val="11"/>
        <color rgb="FFFF0000"/>
        <rFont val="等线"/>
        <charset val="134"/>
        <scheme val="minor"/>
      </rPr>
      <t>（2）第二届百颐年杯大学生营养代餐粉研发创新大赛三等奖队长（校级比赛负责人） 0.5分</t>
    </r>
    <r>
      <rPr>
        <sz val="11"/>
        <color rgb="FF000000"/>
        <rFont val="等线"/>
        <charset val="134"/>
        <scheme val="minor"/>
      </rPr>
      <t xml:space="preserve">
</t>
    </r>
    <r>
      <rPr>
        <sz val="11"/>
        <color rgb="FFFF0000"/>
        <rFont val="等线"/>
        <charset val="134"/>
        <scheme val="minor"/>
      </rPr>
      <t>（3）天食杯(校级竞赛参与分)  0.2分</t>
    </r>
    <r>
      <rPr>
        <sz val="11"/>
        <color rgb="FF000000"/>
        <rFont val="等线"/>
        <charset val="134"/>
        <scheme val="minor"/>
      </rPr>
      <t xml:space="preserve">
（4）第一届徐福记杯产品创新大赛参与  0.2分
（5）综述大赛参与  0.2分
（6）第十三届实验技能创新大赛参与  0.2分
（7）第七届中国国际互联网+大学生创新创业大赛参与  0.2分
（8）2021年度李锦记杯学生创新大赛参与  0.2分
（9）学术性讲座 第二届全国食品生物技术大会  0.2分
</t>
    </r>
  </si>
  <si>
    <t>（1） 趣味运动会三等奖  0.3分；
（2）  院田径运动会参与  0.2分
（3） 2020年食品学院研究生院队篮球赛选拔赛参与  0.2分
（4） 2021年食品学院专业篮球赛冠军  0.9分</t>
  </si>
  <si>
    <t>（1） 趣味运动会三等奖  0.3分；
（2）  院田径运动会参与  0.2分
（3） 2020年食品学院研究生院队篮球赛选拔赛参与  0.2分
（4） 2021年食品学院专业篮球赛冠军  0.9分
（5）第七届中国国际互联网+大学生创新创业大赛参与  0.1分</t>
  </si>
  <si>
    <t>科研成绩有分数变化</t>
  </si>
  <si>
    <t>林琳</t>
  </si>
  <si>
    <t xml:space="preserve">（1）非学术讲座《国际形势与中国航天发展》，0.2分；
（2）先进团支部，0.2分；
（3）二星宿舍0.4 分；
（4）2020年11月参与“校长有约”提案，0.2分。
</t>
  </si>
  <si>
    <t xml:space="preserve">（1）非学术讲座《国际形势与中国航天发展》，0.2分；
（2）先进团支部，0.2分；
（3）二星宿舍0.4 分；
</t>
  </si>
  <si>
    <t xml:space="preserve">（1）发明专利：一种利用龙眼核制备抗氧化活性多酚的方法（公开号：CN 112914098 A），4分；
（2）第二作者在北大核心前25%期刊发表论文（《食品工业科技》，“荔枝生理落果中A型原花青素提取纯化鉴定及抗氧化活性研究”），0.7分。
（3）“天食杯”第二届食品研究与开发创新创意大赛优秀作品奖，省级优胜奖，0.5分；
（4）CIFST-第二届“三只松鼠”杯休闲食品创新大赛，国家级二等奖，2分；
（5）中国科学食品技术学校-李锦记杯学生创新大赛，参赛，0.2分；
（6）“百颐年”杯全国大学生营养代餐粉研发创新大赛，省级三等奖，1分；
（7）“仲园-珍宝杯”柚子创新创意大赛，参赛，0.2分。
</t>
  </si>
  <si>
    <t xml:space="preserve">（1）发明专利：一种利用龙眼核制备抗氧化活性多酚的方法（公开号：CN 112914098 A），4分；
（2）“天食杯”第二届食品研究与开发创新创意大赛优秀作品奖，院级优胜奖，0.2分；
（4）CIFST-第二届“三只松鼠”杯休闲食品创新大赛，院级二等奖，0.4分；
（5）中国科学食品技术学校-李锦记杯学生创新大赛，参赛，0.2分；
（6）“百颐年”杯全国大学生营养代餐粉研发创新大赛，校级三等奖，0.35分；
（7）“仲园-珍宝杯”柚子创新创意大赛，参赛，0.2分。
</t>
  </si>
  <si>
    <t xml:space="preserve">（1）发明专利：一种利用龙眼核制备抗氧化活性多酚的方法（公开号：CN 112914098 A），4分；
（2）“天食杯”第二届食品研究与开发创新创意大赛优秀作品奖，院级优胜奖，0.2分；
（4）CIFST-第二届“三只松鼠”杯休闲食品创新大赛，院级二等奖，1.5分；
（5）中国科学食品技术学校-李锦记杯学生创新大赛，参赛，0.2分；
（6）“百颐年”杯全国大学生营养代餐粉研发创新大赛，校级三等奖，0.35分；
</t>
  </si>
  <si>
    <t>（1）食品学院女篮选拔赛，0.2分；（2）2021中美创客大赛，参赛，0.1分。</t>
  </si>
  <si>
    <t>（1）食品学院女篮选拔赛，0.2分；</t>
  </si>
  <si>
    <t>CIFST-第二届“三只松鼠”杯休闲食品创新大赛，省级二等奖，1.5分；2021中美创客大赛缺证明材料；（7）“仲园-珍宝杯”柚子创新创意大赛证明材料无效（盖章处无名字，只有报名表，是无效的）</t>
  </si>
  <si>
    <t>李依娜</t>
  </si>
  <si>
    <t>肖更生</t>
  </si>
  <si>
    <t xml:space="preserve">(1) 19级硕士2班评选为先进团支部，团员  0.2分 
(2) 非学术讲座情绪调节与压力管理 2021.4.21食品学院212  0.2分 
(3) 四星宿舍 3栋905  0.8分  
</t>
  </si>
  <si>
    <t>(1)中文核心（不同乳酸菌发酵对菠萝浆品质的影响，中国酿造，2021年2月） 5分  ；(2)2020 年第十三届实验技能创新大赛参与 0.1分</t>
  </si>
  <si>
    <r>
      <rPr>
        <sz val="12"/>
        <rFont val="仿宋"/>
        <charset val="134"/>
      </rPr>
      <t>(1)中文核心（不同乳酸菌发酵对菠萝浆品质的影响，中国酿造，2021年2月） 5分  ；</t>
    </r>
    <r>
      <rPr>
        <sz val="12"/>
        <color rgb="FFFF0000"/>
        <rFont val="仿宋"/>
        <charset val="134"/>
      </rPr>
      <t>(2)2020 年第十三届实验技能创新大赛参与 0.2分</t>
    </r>
  </si>
  <si>
    <t xml:space="preserve">(1)食品学院院运会参与 2020.10.31华山运动场  0.2分； 
(2)食品学院篮球场选拔 2021.3.16 钢铁所篮球场 0.2分
</t>
  </si>
  <si>
    <t>2020年第十三届实验技能创新大赛参与分为0.2分</t>
  </si>
  <si>
    <r>
      <rPr>
        <sz val="11"/>
        <color rgb="FF000000"/>
        <rFont val="SimSun"/>
        <charset val="134"/>
      </rPr>
      <t>食品工程</t>
    </r>
  </si>
  <si>
    <t>谢翀</t>
  </si>
  <si>
    <t>（1）一星宿舍  0.2分
（2）非学术性讲座 布衣院士时代报告剧  0.2分
（3）非学术性讲座 情绪调节与压力管理讲座  0.2分
（4）《致家长一封信》活动  0.1分
（5）“先进团支部”班级  0.2分</t>
  </si>
  <si>
    <t>（1）学术性讲座 包装技术的创新之门讲座  0.2分
（2）“天食杯”第二届“食品研究与开发”创新创意大赛参与  0.2分
（3）2020年广东省食品学会优秀论文奖  0.2分
（4）专利公开：一种从荔枝生理落果中高效制备活性低聚原花青素的方法  4分
（5）中文核心：荔枝生理落果中A型原花青素提取纯化鉴定及抗氧化活性研究  7分</t>
  </si>
  <si>
    <r>
      <rPr>
        <sz val="11"/>
        <rFont val="等线"/>
        <charset val="134"/>
        <scheme val="minor"/>
      </rPr>
      <t xml:space="preserve">（1）学术性讲座 包装技术的创新之门讲座  0.2分
（2）“天食杯”第二届“食品研究与开发”创新创意大赛参与  0.2分
</t>
    </r>
    <r>
      <rPr>
        <sz val="11"/>
        <color rgb="FFFF0000"/>
        <rFont val="等线"/>
        <charset val="134"/>
        <scheme val="minor"/>
      </rPr>
      <t>（3）2020年广东省食品学会优秀论文奖  （属于校外会议得分不可加分）</t>
    </r>
    <r>
      <rPr>
        <sz val="11"/>
        <color theme="1"/>
        <rFont val="等线"/>
        <charset val="134"/>
        <scheme val="minor"/>
      </rPr>
      <t xml:space="preserve">
（4）专利公开：一种从荔枝生理落果中高效制备活性低聚原花青素的方法  4分
</t>
    </r>
  </si>
  <si>
    <t>（1）食品学院院运会男子铅球第三名  0.8分；
（2）趣味运动会三等奖  0.3分</t>
  </si>
  <si>
    <t>中文核心论文收录时间不符合加分情况</t>
  </si>
  <si>
    <t>张欣</t>
  </si>
  <si>
    <t>1、元旦晚会”蝶梦情深舞蹈  0.2
2、 “园艺学院毕业晚会”舞蹈  0.2
3、 “管理情绪”讲座 0.2
4、 “广东中衡山论坛”讲 0.2
5、 宿舍三星       0.6
6、 先进团支部     0.2
7、 班级宣传委员   1</t>
  </si>
  <si>
    <r>
      <rPr>
        <sz val="12"/>
        <rFont val="仿宋"/>
        <charset val="134"/>
      </rPr>
      <t xml:space="preserve">1、元旦晚会”蝶梦情深舞蹈  0.2
2、 “园艺学院毕业晚会”舞蹈  0.2
3、 “管理情绪”讲座 0.2
4、 “广东中衡山论坛”讲 0.2
5、 宿舍三星       0.6
6、 先进团支部     0.2
</t>
    </r>
    <r>
      <rPr>
        <sz val="12"/>
        <color theme="1"/>
        <rFont val="仿宋"/>
        <charset val="134"/>
      </rPr>
      <t>7、 班级宣传委员  1</t>
    </r>
  </si>
  <si>
    <t>1、 综述大赛参与分    0.1
2、 天食杯优秀作品奖 负责人 1
3、 李锦记杯          0.2
4、 三只松鼠二等奖    2</t>
  </si>
  <si>
    <t>1、 综述大赛参与分    0.1
2、 天食杯优秀作品奖 负责人0.2
3、 李锦记杯          0.2
4、 三只松鼠二等奖   0.4</t>
  </si>
  <si>
    <r>
      <rPr>
        <sz val="12"/>
        <rFont val="仿宋"/>
        <charset val="134"/>
      </rPr>
      <t xml:space="preserve">1、 综述大赛参与分    0.1
</t>
    </r>
    <r>
      <rPr>
        <sz val="12"/>
        <color rgb="FFFF0000"/>
        <rFont val="仿宋"/>
        <charset val="134"/>
      </rPr>
      <t>2、 天食杯优秀作品奖（校级竞赛参与分）0.2</t>
    </r>
    <r>
      <rPr>
        <sz val="12"/>
        <color rgb="FF000000"/>
        <rFont val="仿宋"/>
        <charset val="134"/>
      </rPr>
      <t xml:space="preserve">
3、 李锦记杯          0.2
</t>
    </r>
    <r>
      <rPr>
        <sz val="12"/>
        <color rgb="FFFF0000"/>
        <rFont val="仿宋"/>
        <charset val="134"/>
      </rPr>
      <t>4、 三只松鼠二等奖  （省级竞赛队员1.5）</t>
    </r>
  </si>
  <si>
    <t>1、 趣味运动会第三名  0.3
2、 篮球选拔赛        0.2</t>
  </si>
  <si>
    <t>龚诗媚</t>
  </si>
  <si>
    <t>①布衣院士时代报告剧+0.2
②园艺毕业晚会表演舞蹈+0.2
③农学院元旦晚会表演节目+0.2
④致家长的一封信+0.1
⑤查寝评级二星+0.4
⑥艺术团下属部门副部长+2
⑦先进团支部+0.2</t>
  </si>
  <si>
    <t>①综述大赛参与分+0.1
②天食杯参与分+0.2
③中文核心-现代食品科技-荔枝啤酒发酵特性及工艺参数优化 共同作者+0.4375
④中文核心-食品与发酵工业-不同品种荔枝啤酒的理化性质及其抗氧化性评价 共同作者+0.5</t>
  </si>
  <si>
    <t xml:space="preserve">①综述大赛参与分+0.1
②天食杯参与分+0.2
</t>
  </si>
  <si>
    <r>
      <rPr>
        <sz val="12"/>
        <color rgb="FFFF0000"/>
        <rFont val="仿宋"/>
        <charset val="134"/>
      </rPr>
      <t>①综述大赛参与分+0.2</t>
    </r>
    <r>
      <rPr>
        <sz val="12"/>
        <rFont val="仿宋"/>
        <charset val="134"/>
      </rPr>
      <t xml:space="preserve">
②天食杯参与分+0.2
(综述大赛加分0.2；两篇文章的检索证明是第二作者，不符合加分规定。)</t>
    </r>
  </si>
  <si>
    <t>①院运动会参与分+0.2
②趣味运动会第三名+0.3</t>
  </si>
  <si>
    <t>综述大赛加分0.2</t>
  </si>
  <si>
    <t>曾冉华</t>
  </si>
  <si>
    <t>三星宿舍 3-810  0.6分 ；班级先进团支部：0.2分</t>
  </si>
  <si>
    <t>学术讲座：0.2分</t>
  </si>
  <si>
    <t>食品学院院运会参与跳远比赛  0.2分；食品学院女子专业篮球团体赛一等奖 0.9分</t>
  </si>
  <si>
    <t>食品学院院运会参与跳远比赛  0.2分；</t>
  </si>
  <si>
    <t>应思慧</t>
  </si>
  <si>
    <t>（1） 五星宿舍 1分；
（2） 先进团支部 0.2 分</t>
  </si>
  <si>
    <t>（1）2020.11.22 全国食品生物技术大会会议 0.2分</t>
  </si>
  <si>
    <t>（1）食品学院院运会参与  0.2分</t>
  </si>
  <si>
    <t>郑晓峰</t>
  </si>
  <si>
    <t>（1）一星宿舍0.2分
（2）班级先进团支部0.2分</t>
  </si>
  <si>
    <t>任运红</t>
  </si>
  <si>
    <t>（1）校级优秀共青团员 1分 （2）院级优秀研究生干部0.5分（3）社区党员之星0.5分（4）先进团支部0.2分（5）国际形势与中国航天发展讲座0.2分（6）致家长一封信0.2分（7）五星宿舍燕山3-521室1分 （8）19级硕士3班班长 2分</t>
  </si>
  <si>
    <t>（1）校级优秀共青团员 1分 （2）院级优秀研究生干部0.5分（3）社区党员之星0.5分（4）先进团支部0.2分（5）国际形势与中国航天发展讲座0.2分（6）致家长一封信0.1分（7）五星宿舍燕山3-521室1分 （8）19级硕士3班班长 2分</t>
  </si>
  <si>
    <t>（1）SCI 1区（《Probiotic-fermented black tartary buckwheat alleviates hyperlipidemia and gut microbiota dysbiosis in rats fed with high-fat diet》，Food and Function，2021-05-26） 30分；（2）一般刊物（《不同加工方式对黑苦荞挥发性成分的影响》，中外食品工业，2021-06） 3分；（3）专利《一种利用汽爆和酶解技术提高茯苓多糖提取率的方法》 4分；（4）食品学院第十届综述大赛参与 0.1分；（5）院级丁颖杯暨挑战杯一等奖0.75分；（6）院级大学生实验技能创新大赛0.4分</t>
  </si>
  <si>
    <t>（1）SCI 1区（《Probiotic-fermented black tartary buckwheat alleviates hyperlipidemia and gut microbiota dysbiosis in rats fed with high-fat diet》，Food and Function，2021-05-26） 30分；（2）一般刊物（《不同加工方式对黑苦荞挥发性成分的影响》，中外食品工业，2021-06） 3分；（3）专利《一种利用汽爆和酶解技术提高茯苓多糖提取率的方法》 4分；（4）食品学院第十届综述大赛参与 0.2分；（5）院级丁颖杯暨挑战杯一等奖0.75分；（6）院级大学生实验技能创新大赛0.4分</t>
  </si>
  <si>
    <t>（1）食品学院院运会参与0.2分； （2）趣味运动会0.2分</t>
  </si>
  <si>
    <t>方子莹</t>
  </si>
  <si>
    <t>陈元佳</t>
  </si>
  <si>
    <t>学术讲座0.3+四星宿舍0.8+先进团支部0.2+致家长的一封信0.1</t>
  </si>
  <si>
    <t>四星宿舍0.8+先进团支部0.2+致家长的一封信0.1</t>
  </si>
  <si>
    <t>SCI1区30分+发明专利公开2项8分+软件著作权登记1项1分+综述大赛 0.1</t>
  </si>
  <si>
    <t>SCI1区30分+发明专利公开2项8分+软件著作权登记1项1分+综述大赛 0.2+学术讲座0.2</t>
  </si>
  <si>
    <t>食品学院院运会</t>
  </si>
  <si>
    <t>李俊健</t>
  </si>
  <si>
    <t xml:space="preserve">（1）青年大学习优秀团支部 0.2分 （2）一星宿舍 0.2分 </t>
  </si>
  <si>
    <t>（1）非核心中文（烘干温度对铁皮石斛茎多糖抗氧化活性影响的研究，粮食与食品工业，2021年1月）3分；
（2）核心中文（不同发酵方式对柚皮泡菜理化特性和风味的影响，食品与发酵工业，2021年4月）7分；
（3）核心中文（具有高溶栓活性的淡豆豉制备工艺优化及成分分析，中国调味品，2021年7月）5分；
（4）核心中文（陈皮挥发油提取、成分分析及应用的研究进展，中国调味品，2021年8月）5分；
（5）发明专利公开（一种加快陈皮陈化的方法，2020年11月）4分；
（6）发明专利公开（一种陈皮防霉的方法，2020年11月）4分；
（7）发明专利公开（一种橘皮发酵调味酱的制备方法，2021年6月）4分；
（8）2020年丁颖杯发明创意大赛，校级一等奖，1分
（9）2020年食品学院第十三届实验技能创新大赛，院级三等奖，0.25分
（10）学术讲座，第二届全国食品生物技术大会，0.2分
（11）2020年丁颖杯暨挑战杯广东课外学术科技作品竞赛校内选拔赛，0.2分
（12）综述大赛，0.2分</t>
  </si>
  <si>
    <t>（1）非核心中文（烘干温度对铁皮石斛茎多糖抗氧化活性影响的研究，粮食与食品工业，2021年1月）3分；
（2）核心中文（不同发酵方式对柚皮泡菜理化特性和风味的影响，食品与发酵工业，2021年4月）5分；
（3）核心中文（具有高溶栓活性的淡豆豉制备工艺优化及成分分析，中国调味品，2021年7月）5分；
（4）核心中文（陈皮挥发油提取、成分分析及应用的研究进展，中国调味品，2021年8月）5分；
（5）发明专利公开（一种加快陈皮陈化的方法，2020年11月）4分；
（6）发明专利公开（一种陈皮防霉的方法，2020年11月）4分；
（7）发明专利公开（一种橘皮发酵调味酱的制备方法，2021年6月）4分；
（8）2020年丁颖杯发明创意大赛，校级一等奖，1分
（9）2020年食品学院第十三届实验技能创新大赛，院级三等奖，0.25分
（10）学术讲座，第二届全国食品生物技术大会，0.2分
（11）2020年丁颖杯暨挑战杯广东课外学术科技作品竞赛校内选拔赛，0.2分
（12）综述大赛，0.2分</t>
  </si>
  <si>
    <r>
      <rPr>
        <sz val="12"/>
        <color theme="1"/>
        <rFont val="仿宋"/>
        <charset val="134"/>
      </rPr>
      <t>（1）</t>
    </r>
    <r>
      <rPr>
        <sz val="12"/>
        <color theme="1"/>
        <rFont val="Arial"/>
        <charset val="134"/>
      </rPr>
      <t>   </t>
    </r>
    <r>
      <rPr>
        <sz val="12"/>
        <color theme="1"/>
        <rFont val="仿宋"/>
        <charset val="134"/>
      </rPr>
      <t xml:space="preserve"> 食品学院水运会参与，0.2分
（2）</t>
    </r>
    <r>
      <rPr>
        <sz val="12"/>
        <color theme="1"/>
        <rFont val="Arial"/>
        <charset val="134"/>
      </rPr>
      <t>   </t>
    </r>
    <r>
      <rPr>
        <sz val="12"/>
        <color theme="1"/>
        <rFont val="仿宋"/>
        <charset val="134"/>
      </rPr>
      <t xml:space="preserve"> 食品学院研究生足球队，0.2分
（3）华南农业大学研究生趣味运动会，0.2分</t>
    </r>
  </si>
  <si>
    <t>徐雅囡</t>
  </si>
  <si>
    <r>
      <rPr>
        <sz val="12"/>
        <rFont val="仿宋"/>
        <charset val="134"/>
      </rPr>
      <t>（1）</t>
    </r>
    <r>
      <rPr>
        <sz val="12"/>
        <rFont val="Arial"/>
        <charset val="134"/>
      </rPr>
      <t>  </t>
    </r>
    <r>
      <rPr>
        <sz val="12"/>
        <rFont val="仿宋"/>
        <charset val="134"/>
      </rPr>
      <t xml:space="preserve"> 优秀学生干部 院级：+1分；（2）</t>
    </r>
    <r>
      <rPr>
        <sz val="12"/>
        <rFont val="Arial"/>
        <charset val="134"/>
      </rPr>
      <t>  </t>
    </r>
    <r>
      <rPr>
        <sz val="12"/>
        <rFont val="仿宋"/>
        <charset val="134"/>
      </rPr>
      <t xml:space="preserve"> 红旗研究生会：+0.2分；（3）</t>
    </r>
    <r>
      <rPr>
        <sz val="12"/>
        <rFont val="Arial"/>
        <charset val="134"/>
      </rPr>
      <t>  </t>
    </r>
    <r>
      <rPr>
        <sz val="12"/>
        <rFont val="仿宋"/>
        <charset val="134"/>
      </rPr>
      <t xml:space="preserve"> “青年大学习”先进团支部：+0.2分；（4）</t>
    </r>
    <r>
      <rPr>
        <sz val="12"/>
        <rFont val="Arial"/>
        <charset val="134"/>
      </rPr>
      <t>  </t>
    </r>
    <r>
      <rPr>
        <sz val="12"/>
        <rFont val="仿宋"/>
        <charset val="134"/>
      </rPr>
      <t xml:space="preserve"> 宿舍评比二星：+0.4分；（5）</t>
    </r>
    <r>
      <rPr>
        <sz val="12"/>
        <rFont val="Arial"/>
        <charset val="134"/>
      </rPr>
      <t>  </t>
    </r>
    <r>
      <rPr>
        <sz val="12"/>
        <rFont val="仿宋"/>
        <charset val="134"/>
      </rPr>
      <t xml:space="preserve"> 院研究生会部长任职一年：+3分；（6）</t>
    </r>
    <r>
      <rPr>
        <sz val="12"/>
        <rFont val="Arial"/>
        <charset val="134"/>
      </rPr>
      <t>  </t>
    </r>
    <r>
      <rPr>
        <sz val="12"/>
        <rFont val="仿宋"/>
        <charset val="134"/>
      </rPr>
      <t xml:space="preserve"> 致家长的一封信：+0.1分</t>
    </r>
  </si>
  <si>
    <t>（1）SCI 4区（Quality enhancement of Dendrobium officinale and banana juice through probiotic fermentation using beneficial lactic acid-producing bacteria，International Journal of Food Engineering，2020.09 web of sci收录） +12分 ；（2）北大中文核心（不同石斛品种的品质差异，食品工业，2020-09-20见刊） +5分；（3）发明专利（复方多肽养生饮及其制备方法）+4分；（4）综述大赛  +0.2分</t>
  </si>
  <si>
    <t>（1）食品学院院运会参与  +0.2分；（2）趣味运动会参与  +0.2分</t>
  </si>
  <si>
    <t>赖玮</t>
  </si>
  <si>
    <t>（1）院级优秀党务工作者 0.5分（2）四星宿舍 0.8分 （3）食品学院食品质量与安全研究生党支部副书记 2分（4）“青年大学习”先进团支部团员 0.2分（5）非学术性讲座 0.2分</t>
  </si>
  <si>
    <t>（1）院级优秀党务工作者 0.5分（2）四星宿舍 0.8分 （3）食品学院食品质量与安全研究生党支部副书记 2分（4）“青年大学习”先进团支部团员 0.2分（5）非学术性讲座 0.4分</t>
  </si>
  <si>
    <t>（1）专利16分；（2）参加院内学术讲座0.4分</t>
  </si>
  <si>
    <t>（2）参加院内学术讲座0.2分</t>
  </si>
  <si>
    <t>（1）专利12分  （2）学术讲座0.2</t>
  </si>
  <si>
    <t>陈丽珠</t>
  </si>
  <si>
    <t>（1）优秀学生干部 1分 （2）二星宿舍 0.4分 （3）非学术讲座 1分  （4）红旗研究生会 0.2分  （5）院研究生会主席团成员 4分  （6）致家长的一封信 0.1分  （7）先进团支部  0.2分</t>
  </si>
  <si>
    <t>（1）食品学院第十届综述大赛参与 0.2分  （2）实用新型专利已授权专利 6分 （3）学术讲座 0.4分</t>
  </si>
  <si>
    <t>（1）食品学院院运动会参与  0.2分  （2）趣味运动会 0.2分 （3）院级研究生乒乓球 0.2分 （4）华农法治安全知识竞赛参与 0.1分</t>
  </si>
  <si>
    <t>倪泽平</t>
  </si>
  <si>
    <t>（1）《致家长一封信》 0.1分（2）先进团支部团员 0.2分 （3）二星宿舍  0.4分  （4）布衣院士时代报告剧 0.2分（5）第十七期“校长有约”提案 0.2分</t>
  </si>
  <si>
    <t>（1）《致家长一封信》 0.1分（2）先进团支部团员 0.2分 （3）二星宿舍  0.4分  （4）布衣院士时代报告剧 0.2分</t>
  </si>
  <si>
    <t>（1）北大核心 《微酸性电解水与超声波联合处理对中华马鲛杀菌效果的影响》 ，食品科技，2021年3月 5分；（2）食品学院第十届综述大赛参与 0.2分；（3）专利发明公开 《一种刺孔辅助外加热动态循环的果脯渗糖方法及其应用》 ，公开日期2021年8月6日，公开专利号：CN113207992A  4分；（4）食品生物技术大会会议 0.2；（5）2020年“丁颖杯”暨“挑战杯”广东课外学术科技作品竞赛 0.2分（6）“学四史、守初心、担使命”0.2分</t>
  </si>
  <si>
    <t>（1）食品学院院运会参与跳远  0.2分 (2）趣味运动会三等奖 0.2分</t>
  </si>
  <si>
    <t>（1）食品学院院运会参与跳远  0.2分 (2）趣味运动会三等奖 0.3分 （3）第十七期“校长有约”提案 0.2分</t>
  </si>
  <si>
    <r>
      <rPr>
        <sz val="12"/>
        <color theme="1"/>
        <rFont val="仿宋"/>
        <charset val="134"/>
      </rPr>
      <t xml:space="preserve">（1）食品学院院运会参与跳远  0.2分 (2）趣味运动会三等奖 0.3分 </t>
    </r>
    <r>
      <rPr>
        <sz val="12"/>
        <color rgb="FFFF0000"/>
        <rFont val="仿宋"/>
        <charset val="134"/>
      </rPr>
      <t>（3）第十七期“校长有约”提案 0.1分</t>
    </r>
  </si>
  <si>
    <t>苏睿珏</t>
  </si>
  <si>
    <t>（1）五星宿舍1分 
（2）学四史、守初心  0.2分
（3）食品大讲堂第六期 0.2分
（4）第十期广东中衡山论坛 0.2分
（5）2019级3班心理委员 1分
（6）先进团支部 0.2分
（7）有效利用专利信息 0.2分
（8）第十六期校长有约 0.2分</t>
  </si>
  <si>
    <t xml:space="preserve"> </t>
  </si>
  <si>
    <t>（1）食品学院女篮院队选拔0.2分； 
（2）食品学院院篮球赛选拔 0.2分；
（3）校级研究生篮球联赛获得第一名1.8分；
（4）食品学院院运会铅球第六名 0.8分；
（5）院级研究生篮球联赛获得第一名 0.9分；
（6）水运会50m自由泳第二名 0.9分；
（7）水运会50m蛙泳第二名 0.9分；</t>
  </si>
  <si>
    <t>（1）食品学院女篮院队选拔0.2分； 
（2）食品学院院篮球赛选拔 0.2分；
（3）校级研究生篮球联赛获得第一名1.8分；
（4）食品学院院运会铅球第六名 0.5分；
（5）院级研究生篮球联赛获得第一名 0.9分；
（6）水运会50m自由泳第二名 0.9分；
（7）水运会50m蛙泳第二名 0.9分；</t>
  </si>
  <si>
    <t>（1）食品学院女篮院队选拔0.2分； 
（2）食品学院院篮球赛选拔 0.2分；
（3）校级研究生篮球联赛获得第一名1.8分；
（4）食品学院院运会铅球第六名 0.5分；
（5）院级研究生篮球联赛获得第一名 0.9分；
（6）水运会50m自由泳第二名 0.9分；
（7）水运会50m蛙泳第三名 0.8分；</t>
  </si>
  <si>
    <t>梁刚强</t>
  </si>
  <si>
    <t>一星宿舍 0.2分；非学术讲座 0.4分；先进团支部 0.2分</t>
  </si>
  <si>
    <t>一篇中文核心期刊7分；学术讲座0.2分</t>
  </si>
  <si>
    <t>院运动会参与 0.2；研究生趣味运动会0.2分</t>
  </si>
  <si>
    <t>杜金婷</t>
  </si>
  <si>
    <r>
      <rPr>
        <sz val="12"/>
        <color theme="1"/>
        <rFont val="仿宋"/>
        <charset val="134"/>
      </rPr>
      <t xml:space="preserve">校级优秀学生干部  1分
</t>
    </r>
    <r>
      <rPr>
        <sz val="12"/>
        <color theme="1"/>
        <rFont val="Arial"/>
        <charset val="134"/>
      </rPr>
      <t>   </t>
    </r>
    <r>
      <rPr>
        <sz val="12"/>
        <color theme="1"/>
        <rFont val="仿宋"/>
        <charset val="134"/>
      </rPr>
      <t xml:space="preserve"> 广东中衡山论坛 非学术报告 0.2分
</t>
    </r>
    <r>
      <rPr>
        <sz val="12"/>
        <color theme="1"/>
        <rFont val="Arial"/>
        <charset val="134"/>
      </rPr>
      <t>   </t>
    </r>
    <r>
      <rPr>
        <sz val="12"/>
        <color theme="1"/>
        <rFont val="仿宋"/>
        <charset val="134"/>
      </rPr>
      <t xml:space="preserve"> 致家长一封信 0.1分
</t>
    </r>
    <r>
      <rPr>
        <sz val="12"/>
        <color theme="1"/>
        <rFont val="Arial"/>
        <charset val="134"/>
      </rPr>
      <t> </t>
    </r>
    <r>
      <rPr>
        <sz val="12"/>
        <color theme="1"/>
        <rFont val="仿宋"/>
        <charset val="134"/>
      </rPr>
      <t xml:space="preserve"> 食品大讲堂第七期 非学述报告 0.2分
第二十九届华南农业大学研究生代表大会 0.2分
第三十届华南农业大学研究生代表大会 0.2分
2021年度华南农业大学研究生述职代表大会 0.2分
</t>
    </r>
    <r>
      <rPr>
        <sz val="12"/>
        <color theme="1"/>
        <rFont val="Arial"/>
        <charset val="134"/>
      </rPr>
      <t>   </t>
    </r>
    <r>
      <rPr>
        <sz val="12"/>
        <color theme="1"/>
        <rFont val="仿宋"/>
        <charset val="134"/>
      </rPr>
      <t xml:space="preserve"> 致家长的一封信 0.1分
 三星宿舍 705 0.6分
</t>
    </r>
    <r>
      <rPr>
        <sz val="12"/>
        <color theme="1"/>
        <rFont val="Arial"/>
        <charset val="134"/>
      </rPr>
      <t> </t>
    </r>
    <r>
      <rPr>
        <sz val="12"/>
        <color theme="1"/>
        <rFont val="仿宋"/>
        <charset val="134"/>
      </rPr>
      <t xml:space="preserve"> 青年大学习先进团支部 0.2分
</t>
    </r>
    <r>
      <rPr>
        <sz val="12"/>
        <color theme="1"/>
        <rFont val="Arial"/>
        <charset val="134"/>
      </rPr>
      <t> </t>
    </r>
    <r>
      <rPr>
        <sz val="12"/>
        <color theme="1"/>
        <rFont val="仿宋"/>
        <charset val="134"/>
      </rPr>
      <t xml:space="preserve"> 2020-2021年华南农业大学红旗研究生会 0.2分
研究生会主席团成员 4分
</t>
    </r>
    <r>
      <rPr>
        <sz val="12"/>
        <color theme="1"/>
        <rFont val="Arial"/>
        <charset val="134"/>
      </rPr>
      <t>   </t>
    </r>
    <r>
      <rPr>
        <sz val="12"/>
        <color theme="1"/>
        <rFont val="仿宋"/>
        <charset val="134"/>
      </rPr>
      <t xml:space="preserve"> 有效利用专利信息，持续提升专利质量 非学述报告0.2分
</t>
    </r>
    <r>
      <rPr>
        <sz val="12"/>
        <color theme="1"/>
        <rFont val="Arial"/>
        <charset val="134"/>
      </rPr>
      <t>   </t>
    </r>
    <r>
      <rPr>
        <sz val="12"/>
        <color theme="1"/>
        <rFont val="仿宋"/>
        <charset val="134"/>
      </rPr>
      <t xml:space="preserve"> 有效利用专利信息，持续提升专利质量 非学述报告0.2分
校长有约 0.2分</t>
    </r>
  </si>
  <si>
    <r>
      <rPr>
        <sz val="12"/>
        <color theme="1"/>
        <rFont val="仿宋"/>
        <charset val="134"/>
      </rPr>
      <t xml:space="preserve">校级优秀学生干部  1分
</t>
    </r>
    <r>
      <rPr>
        <sz val="12"/>
        <color theme="1"/>
        <rFont val="Arial"/>
        <charset val="134"/>
      </rPr>
      <t>   </t>
    </r>
    <r>
      <rPr>
        <sz val="12"/>
        <color theme="1"/>
        <rFont val="仿宋"/>
        <charset val="134"/>
      </rPr>
      <t xml:space="preserve"> 广东中衡山论坛 非学术报告 0.2分
</t>
    </r>
    <r>
      <rPr>
        <sz val="12"/>
        <color theme="1"/>
        <rFont val="Arial"/>
        <charset val="134"/>
      </rPr>
      <t>   </t>
    </r>
    <r>
      <rPr>
        <sz val="12"/>
        <color theme="1"/>
        <rFont val="仿宋"/>
        <charset val="134"/>
      </rPr>
      <t xml:space="preserve"> 致家长一封信 0.1分
</t>
    </r>
    <r>
      <rPr>
        <sz val="12"/>
        <color theme="1"/>
        <rFont val="Arial"/>
        <charset val="134"/>
      </rPr>
      <t> </t>
    </r>
    <r>
      <rPr>
        <sz val="12"/>
        <color theme="1"/>
        <rFont val="仿宋"/>
        <charset val="134"/>
      </rPr>
      <t xml:space="preserve"> 食品大讲堂第七期 非学述报告 0.2分
第二十九届华南农业大学研究生代表大会 0.2分
第三十届华南农业大学研究生代表大会 0.2分
2021年度华南农业大学研究生述职代表大会 0.2分
</t>
    </r>
    <r>
      <rPr>
        <sz val="12"/>
        <color theme="1"/>
        <rFont val="Arial"/>
        <charset val="134"/>
      </rPr>
      <t>   </t>
    </r>
    <r>
      <rPr>
        <sz val="12"/>
        <color theme="1"/>
        <rFont val="仿宋"/>
        <charset val="134"/>
      </rPr>
      <t xml:space="preserve"> 致家长的一封信 0.1分
 三星宿舍 705 0.6分
</t>
    </r>
    <r>
      <rPr>
        <sz val="12"/>
        <color theme="1"/>
        <rFont val="Arial"/>
        <charset val="134"/>
      </rPr>
      <t> </t>
    </r>
    <r>
      <rPr>
        <sz val="12"/>
        <color theme="1"/>
        <rFont val="仿宋"/>
        <charset val="134"/>
      </rPr>
      <t xml:space="preserve"> 青年大学习先进团支部 0.2分
</t>
    </r>
    <r>
      <rPr>
        <sz val="12"/>
        <color theme="1"/>
        <rFont val="Arial"/>
        <charset val="134"/>
      </rPr>
      <t> </t>
    </r>
    <r>
      <rPr>
        <sz val="12"/>
        <color theme="1"/>
        <rFont val="仿宋"/>
        <charset val="134"/>
      </rPr>
      <t xml:space="preserve"> 2020-2021年华南农业大学红旗研究生会 0.2分
研究生会主席团成员 4分（非学术讲座最多加1分）
</t>
    </r>
  </si>
  <si>
    <t>食品学院第十届综述大赛参与 0.1分
食品生物技术大会 学术报告 0.2分</t>
  </si>
  <si>
    <t>食品学院第十届综述大赛参与 0.2分
食品生物技术大会 学术报告 0.2分</t>
  </si>
  <si>
    <t xml:space="preserve"> 参与食品学院院运会方阵  0.2分； 
参与趣味运动会 0.2分
 参与丁颖杯 0.1分
参与实验技能创新大赛 0.1分</t>
  </si>
  <si>
    <t xml:space="preserve"> 参与食品学院院运会方阵  0.2分； 
参与趣味运动会 0.2分
 参与丁颖杯 0.1分
参与实验技能创新大赛 0.1分；
校长有约 0.2分</t>
  </si>
  <si>
    <r>
      <rPr>
        <sz val="12"/>
        <color theme="1"/>
        <rFont val="仿宋"/>
        <charset val="134"/>
      </rPr>
      <t xml:space="preserve"> 参与食品学院院运会方阵  0.2分； 
参与趣味运动会 0.2分
 参与丁颖杯 0.2分
</t>
    </r>
    <r>
      <rPr>
        <sz val="12"/>
        <color rgb="FFFF0000"/>
        <rFont val="仿宋"/>
        <charset val="134"/>
      </rPr>
      <t>参与实验技能创新大赛 0.2分</t>
    </r>
    <r>
      <rPr>
        <sz val="12"/>
        <color theme="1"/>
        <rFont val="仿宋"/>
        <charset val="134"/>
      </rPr>
      <t xml:space="preserve">；
</t>
    </r>
    <r>
      <rPr>
        <sz val="12"/>
        <color rgb="FFFF0000"/>
        <rFont val="仿宋"/>
        <charset val="134"/>
      </rPr>
      <t>校长有约 0.1分</t>
    </r>
  </si>
  <si>
    <t>林伟豪</t>
  </si>
  <si>
    <r>
      <rPr>
        <sz val="12"/>
        <color theme="1"/>
        <rFont val="仿宋"/>
        <charset val="134"/>
      </rPr>
      <t xml:space="preserve">    优秀学生干部+1；青年大学习先进团支部+0.2（集体；需要补材料）；2020-2021食品学院研究生会事务部部长+3；三星宿舍+0.6；红旗研会+0.2（集体）；致家长的一封信+0.2</t>
    </r>
    <r>
      <rPr>
        <sz val="12"/>
        <color rgb="FFFF0000"/>
        <rFont val="仿宋"/>
        <charset val="134"/>
      </rPr>
      <t>（致家长的一封信+0.1）</t>
    </r>
  </si>
  <si>
    <t xml:space="preserve">    优秀学生干部+1；青年大学习先进团支部+0.2（集体）；2020-2021食品学院研究生会事务部部长+3；三星宿舍+0.6；红旗研会+0.2（集体）；致家长的一封信+0.1；第十期广东中衡山论坛--“教师发展与学科建设”高端论坛+0.2；食品大讲堂第六期+0.2</t>
  </si>
  <si>
    <r>
      <rPr>
        <sz val="12"/>
        <color theme="1"/>
        <rFont val="仿宋"/>
        <charset val="134"/>
      </rPr>
      <t>2020年大学生创业挑战杯国家银奖+2；第二届全国生物技术大会会议+0.2；</t>
    </r>
    <r>
      <rPr>
        <sz val="12"/>
        <color rgb="FFFF0000"/>
        <rFont val="仿宋"/>
        <charset val="134"/>
      </rPr>
      <t>第十期广东中衡山论坛--“教师发展与学科建设”高端论坛+0.2；食品大讲堂第六期+0.2（后面两个是非学术讲座）</t>
    </r>
  </si>
  <si>
    <t>2020年大学生创业挑战杯国家银奖+2；第二届全国生物技术大会会议+0.2</t>
  </si>
  <si>
    <t>2020年食品学院第27届田径运动会方阵+0.2；2021年食品学院水运会参赛+0.2</t>
  </si>
  <si>
    <t>登记表请签字</t>
  </si>
  <si>
    <t>李中意</t>
  </si>
  <si>
    <r>
      <rPr>
        <sz val="12"/>
        <color theme="1"/>
        <rFont val="仿宋"/>
        <charset val="134"/>
      </rPr>
      <t>（1）先进团支部 0.2分</t>
    </r>
    <r>
      <rPr>
        <sz val="12"/>
        <color rgb="FFFF0000"/>
        <rFont val="仿宋"/>
        <charset val="134"/>
      </rPr>
      <t>（补带公章和本人姓名的材料）</t>
    </r>
    <r>
      <rPr>
        <sz val="12"/>
        <color theme="1"/>
        <rFont val="仿宋"/>
        <charset val="134"/>
      </rPr>
      <t xml:space="preserve">
（2）《致家长一封信》活动 0.1分
（3）一星宿舍 0.2分
</t>
    </r>
  </si>
  <si>
    <t xml:space="preserve">
（1）《致家长一封信》活动 0.1分
（2）一星宿舍 0.2分
</t>
  </si>
  <si>
    <t xml:space="preserve">
（1）《致家长一封信》活动 0.1分
（2）一星宿舍 0.2分（3）先进团支部+0.2
</t>
  </si>
  <si>
    <t>7分</t>
  </si>
  <si>
    <t>北大中文核心期刊要目总览学科分类25％以内刊物</t>
  </si>
  <si>
    <t>李红丹</t>
  </si>
  <si>
    <t>钟淳菲</t>
  </si>
  <si>
    <r>
      <rPr>
        <sz val="12"/>
        <color theme="1"/>
        <rFont val="仿宋"/>
        <charset val="134"/>
      </rPr>
      <t>1）食品大讲堂第八期参与 +0.2分；</t>
    </r>
    <r>
      <rPr>
        <sz val="12"/>
        <color rgb="FFFF0000"/>
        <rFont val="仿宋"/>
        <charset val="134"/>
      </rPr>
      <t>（材料不清晰，重补）</t>
    </r>
    <r>
      <rPr>
        <sz val="12"/>
        <color theme="1"/>
        <rFont val="仿宋"/>
        <charset val="134"/>
      </rPr>
      <t xml:space="preserve">（2）致家长的一封信活动 +0.1分（3）二星宿舍 3-611  +0.4分 </t>
    </r>
    <r>
      <rPr>
        <sz val="12"/>
        <color rgb="FFFF0000"/>
        <rFont val="仿宋"/>
        <charset val="134"/>
      </rPr>
      <t>（材料不清晰，重补）</t>
    </r>
    <r>
      <rPr>
        <sz val="12"/>
        <color theme="1"/>
        <rFont val="仿宋"/>
        <charset val="134"/>
      </rPr>
      <t>（4）先进团支部 2019级硕士3班 +0.2分</t>
    </r>
  </si>
  <si>
    <t>致家长的一封信活动 +0.1分；先进团支部 2019级硕士3班 +0.2分</t>
  </si>
  <si>
    <t>1）食品大讲堂第八期参与 +0.2分；（2）致家长的一封信活动 +0.1分（3）二星宿舍 3-611  +0.4分 （4）先进团支部 2019级硕士3班 +0.2分</t>
  </si>
  <si>
    <r>
      <rPr>
        <sz val="12"/>
        <color theme="1"/>
        <rFont val="仿宋"/>
        <charset val="134"/>
      </rPr>
      <t>（1）发明专利公开 +4分  ；（2）食品学院第十届综述大赛参与 +0.1分；</t>
    </r>
    <r>
      <rPr>
        <sz val="12"/>
        <color rgb="FFFF0000"/>
        <rFont val="仿宋"/>
        <charset val="134"/>
      </rPr>
      <t>（综述大赛+0.2）</t>
    </r>
  </si>
  <si>
    <t>（1）发明专利公开 +4分  ；（2）食品学院第十届综述大赛参与 +0.2分；</t>
  </si>
  <si>
    <r>
      <rPr>
        <sz val="12"/>
        <color theme="1"/>
        <rFont val="仿宋"/>
        <charset val="134"/>
      </rPr>
      <t>（1） 食品学院院运会参与  +0.2分； 
（2） 院级篮球选拔赛  +0.2分；
（3） 院级趣味运动会 +0.2分；
（4） 党徽定向越野  +0.2分；
（5） 院级篮球赛 第一名 +0.9分；</t>
    </r>
    <r>
      <rPr>
        <sz val="12"/>
        <color rgb="FFFF0000"/>
        <rFont val="仿宋"/>
        <charset val="134"/>
      </rPr>
      <t>（需提交第一名的证明材料，参与证明不行）</t>
    </r>
    <r>
      <rPr>
        <sz val="12"/>
        <color theme="1"/>
        <rFont val="仿宋"/>
        <charset val="134"/>
      </rPr>
      <t xml:space="preserve">
</t>
    </r>
  </si>
  <si>
    <t xml:space="preserve">（1） 食品学院院运会参与  +0.2分； 
（2） 院级篮球选拔赛  +0.2分；
（3） 院级趣味运动会 +0.2分；
（4） 党徽定向越野  +0.2分；
</t>
  </si>
  <si>
    <t xml:space="preserve">（1） 食品学院院运会参与  +0.2分； 
（2） 院级篮球选拔赛  +0.2分；
（3） 院级趣味运动会 +0.2分；
（4） 党徽定向越野  +0.2分；
（5） 院级篮球赛 第一名 +0.9分；
</t>
  </si>
  <si>
    <t>新增的优秀共青团员项不予加分，错过初审资料提交时间。</t>
  </si>
  <si>
    <t>江佳丽</t>
  </si>
  <si>
    <r>
      <rPr>
        <sz val="12"/>
        <color rgb="FFFF0000"/>
        <rFont val="仿宋"/>
        <charset val="134"/>
      </rPr>
      <t>(1)</t>
    </r>
    <r>
      <rPr>
        <sz val="12"/>
        <color rgb="FFFF0000"/>
        <rFont val="Arial"/>
        <charset val="134"/>
      </rPr>
      <t xml:space="preserve">	</t>
    </r>
    <r>
      <rPr>
        <sz val="12"/>
        <color rgb="FFFF0000"/>
        <rFont val="仿宋"/>
        <charset val="134"/>
      </rPr>
      <t>食品学院院级优秀团员0.2分
(2)</t>
    </r>
    <r>
      <rPr>
        <sz val="12"/>
        <color rgb="FFFF0000"/>
        <rFont val="Arial"/>
        <charset val="134"/>
      </rPr>
      <t xml:space="preserve">	</t>
    </r>
    <r>
      <rPr>
        <sz val="12"/>
        <color rgb="FFFF0000"/>
        <rFont val="仿宋"/>
        <charset val="134"/>
      </rPr>
      <t>食品学院院级优秀学生干部1分
(3)</t>
    </r>
    <r>
      <rPr>
        <sz val="12"/>
        <color rgb="FFFF0000"/>
        <rFont val="Arial"/>
        <charset val="134"/>
      </rPr>
      <t xml:space="preserve">	</t>
    </r>
    <r>
      <rPr>
        <sz val="12"/>
        <color rgb="FFFF0000"/>
        <rFont val="仿宋"/>
        <charset val="134"/>
      </rPr>
      <t>食品学院先进团支部0.2分
(4)</t>
    </r>
    <r>
      <rPr>
        <sz val="12"/>
        <color rgb="FFFF0000"/>
        <rFont val="Arial"/>
        <charset val="134"/>
      </rPr>
      <t xml:space="preserve">	</t>
    </r>
    <r>
      <rPr>
        <sz val="12"/>
        <color rgb="FFFF0000"/>
        <rFont val="仿宋"/>
        <charset val="134"/>
      </rPr>
      <t>红旗研究生会0.2分
(5)</t>
    </r>
    <r>
      <rPr>
        <sz val="12"/>
        <color rgb="FFFF0000"/>
        <rFont val="Arial"/>
        <charset val="134"/>
      </rPr>
      <t xml:space="preserve">	</t>
    </r>
    <r>
      <rPr>
        <sz val="12"/>
        <color rgb="FFFF0000"/>
        <rFont val="仿宋"/>
        <charset val="134"/>
      </rPr>
      <t>食品学院研究生会部长3分
(6)</t>
    </r>
    <r>
      <rPr>
        <sz val="12"/>
        <color rgb="FFFF0000"/>
        <rFont val="Arial"/>
        <charset val="134"/>
      </rPr>
      <t xml:space="preserve">	</t>
    </r>
    <r>
      <rPr>
        <sz val="12"/>
        <color rgb="FFFF0000"/>
        <rFont val="仿宋"/>
        <charset val="134"/>
      </rPr>
      <t>一星宿舍0.2分
(7)</t>
    </r>
    <r>
      <rPr>
        <sz val="12"/>
        <color rgb="FFFF0000"/>
        <rFont val="Arial"/>
        <charset val="134"/>
      </rPr>
      <t xml:space="preserve">	</t>
    </r>
    <r>
      <rPr>
        <sz val="12"/>
        <color rgb="FFFF0000"/>
        <rFont val="仿宋"/>
        <charset val="134"/>
      </rPr>
      <t>情绪调节与压力管理讲座0.2分
(8)</t>
    </r>
    <r>
      <rPr>
        <sz val="12"/>
        <color rgb="FFFF0000"/>
        <rFont val="Arial"/>
        <charset val="134"/>
      </rPr>
      <t xml:space="preserve">	</t>
    </r>
    <r>
      <rPr>
        <sz val="12"/>
        <color rgb="FFFF0000"/>
        <rFont val="仿宋"/>
        <charset val="134"/>
      </rPr>
      <t>布衣院士时代报告剧0.2分
(9)</t>
    </r>
    <r>
      <rPr>
        <sz val="12"/>
        <color rgb="FFFF0000"/>
        <rFont val="Arial"/>
        <charset val="134"/>
      </rPr>
      <t xml:space="preserve">	</t>
    </r>
    <r>
      <rPr>
        <sz val="12"/>
        <color rgb="FFFF0000"/>
        <rFont val="仿宋"/>
        <charset val="134"/>
      </rPr>
      <t>致家长一封信0.1分</t>
    </r>
  </si>
  <si>
    <r>
      <rPr>
        <sz val="12"/>
        <color theme="1"/>
        <rFont val="仿宋"/>
        <charset val="134"/>
      </rPr>
      <t>(1)</t>
    </r>
    <r>
      <rPr>
        <sz val="12"/>
        <color theme="1"/>
        <rFont val="Arial"/>
        <charset val="134"/>
      </rPr>
      <t xml:space="preserve">	</t>
    </r>
    <r>
      <rPr>
        <sz val="12"/>
        <color theme="1"/>
        <rFont val="仿宋"/>
        <charset val="134"/>
      </rPr>
      <t>食品学院院级优秀团员0.5分
(2)</t>
    </r>
    <r>
      <rPr>
        <sz val="12"/>
        <color theme="1"/>
        <rFont val="Arial"/>
        <charset val="134"/>
      </rPr>
      <t xml:space="preserve">	</t>
    </r>
    <r>
      <rPr>
        <sz val="12"/>
        <color theme="1"/>
        <rFont val="仿宋"/>
        <charset val="134"/>
      </rPr>
      <t>食品学院院级优秀学生干部1分
(3)</t>
    </r>
    <r>
      <rPr>
        <sz val="12"/>
        <color theme="1"/>
        <rFont val="Arial"/>
        <charset val="134"/>
      </rPr>
      <t xml:space="preserve">	</t>
    </r>
    <r>
      <rPr>
        <sz val="12"/>
        <color theme="1"/>
        <rFont val="仿宋"/>
        <charset val="134"/>
      </rPr>
      <t>食品学院先进团支部0.2分
(4)</t>
    </r>
    <r>
      <rPr>
        <sz val="12"/>
        <color theme="1"/>
        <rFont val="Arial"/>
        <charset val="134"/>
      </rPr>
      <t xml:space="preserve">	</t>
    </r>
    <r>
      <rPr>
        <sz val="12"/>
        <color theme="1"/>
        <rFont val="仿宋"/>
        <charset val="134"/>
      </rPr>
      <t>红旗研究生会0.2分
(5)</t>
    </r>
    <r>
      <rPr>
        <sz val="12"/>
        <color theme="1"/>
        <rFont val="Arial"/>
        <charset val="134"/>
      </rPr>
      <t xml:space="preserve">	</t>
    </r>
    <r>
      <rPr>
        <sz val="12"/>
        <color theme="1"/>
        <rFont val="仿宋"/>
        <charset val="134"/>
      </rPr>
      <t>食品学院研究生会部长3分
(6)</t>
    </r>
    <r>
      <rPr>
        <sz val="12"/>
        <color theme="1"/>
        <rFont val="Arial"/>
        <charset val="134"/>
      </rPr>
      <t xml:space="preserve">	</t>
    </r>
    <r>
      <rPr>
        <sz val="12"/>
        <color theme="1"/>
        <rFont val="仿宋"/>
        <charset val="134"/>
      </rPr>
      <t>一星宿舍0.2分
(7)</t>
    </r>
    <r>
      <rPr>
        <sz val="12"/>
        <color theme="1"/>
        <rFont val="Arial"/>
        <charset val="134"/>
      </rPr>
      <t xml:space="preserve">	</t>
    </r>
    <r>
      <rPr>
        <sz val="12"/>
        <color theme="1"/>
        <rFont val="仿宋"/>
        <charset val="134"/>
      </rPr>
      <t>情绪调节与压力管理讲座0.2分
(8)</t>
    </r>
    <r>
      <rPr>
        <sz val="12"/>
        <color theme="1"/>
        <rFont val="Arial"/>
        <charset val="134"/>
      </rPr>
      <t xml:space="preserve">	</t>
    </r>
    <r>
      <rPr>
        <sz val="12"/>
        <color theme="1"/>
        <rFont val="仿宋"/>
        <charset val="134"/>
      </rPr>
      <t>布衣院士时代报告剧0.2分
(9)</t>
    </r>
    <r>
      <rPr>
        <sz val="12"/>
        <color theme="1"/>
        <rFont val="Arial"/>
        <charset val="134"/>
      </rPr>
      <t xml:space="preserve">	</t>
    </r>
    <r>
      <rPr>
        <sz val="12"/>
        <color theme="1"/>
        <rFont val="仿宋"/>
        <charset val="134"/>
      </rPr>
      <t>致家长一封信0.1分</t>
    </r>
  </si>
  <si>
    <r>
      <rPr>
        <sz val="12"/>
        <color theme="1"/>
        <rFont val="仿宋"/>
        <charset val="134"/>
      </rPr>
      <t>(1)</t>
    </r>
    <r>
      <rPr>
        <sz val="12"/>
        <color theme="1"/>
        <rFont val="Arial"/>
        <charset val="134"/>
      </rPr>
      <t xml:space="preserve">	</t>
    </r>
    <r>
      <rPr>
        <sz val="12"/>
        <color theme="1"/>
        <rFont val="仿宋"/>
        <charset val="134"/>
      </rPr>
      <t>参加综述大赛0.2分</t>
    </r>
  </si>
  <si>
    <t>（1）院运会仰卧起坐0.2分； 
（2）食品学院专业篮球选拔0.2分</t>
  </si>
  <si>
    <t>沈雪玉</t>
  </si>
  <si>
    <t>4.6分</t>
  </si>
  <si>
    <t>（1）优秀研究生干部 1分 
（2）院级优秀团干0.5分
（3）19级硕士3班团支书 2分
（4）四星宿舍 0.8分
（5）“先进团支部”团员0.2分
（6）《致家长的一封信》活动0.1分</t>
  </si>
  <si>
    <t>5分</t>
  </si>
  <si>
    <t>（1）优秀研究生干部 1分 
（2）院级优秀团干0.5分
（3）19级硕士3班团支书 2分
（4）四星宿舍 0.8分
（5）“先进团支部”团员0.2分
（6）《致家长的一封信》活动0.1分          （7）2020.10.26国际形式与中国航天发展0.2分
（8）2021.4.29 食品大讲堂第九期0.2分</t>
  </si>
  <si>
    <r>
      <rPr>
        <sz val="12"/>
        <color theme="1"/>
        <rFont val="仿宋"/>
        <charset val="134"/>
      </rPr>
      <t>(1)食品学院综述大赛第十届比赛参与 0.2分
(2)参与2020年第十三届实验技能创新大赛 0.1分</t>
    </r>
    <r>
      <rPr>
        <sz val="12"/>
        <color rgb="FFFF0000"/>
        <rFont val="仿宋"/>
        <charset val="134"/>
      </rPr>
      <t>（提供公章证明材料）</t>
    </r>
    <r>
      <rPr>
        <sz val="12"/>
        <color theme="1"/>
        <rFont val="仿宋"/>
        <charset val="134"/>
      </rPr>
      <t xml:space="preserve">
(3）讲座加分 0.6分：
2020.10.26国际形式与中国航天发展0.2分
2020.11.22第二届全国食品生物技术大会会议0.2分
2021.4.29 食品大讲堂第九期0.2分</t>
    </r>
    <r>
      <rPr>
        <sz val="12"/>
        <color rgb="FFFF0000"/>
        <rFont val="仿宋"/>
        <charset val="134"/>
      </rPr>
      <t>（航天和食品大讲堂属于非学术讲座，加在思想道德里面）</t>
    </r>
  </si>
  <si>
    <t>(1)食品学院综述大赛第十届比赛参与 0.2分
(2）讲座加分 0.2分：
2020.11.22第二届全国食品生物技术大会会议0.2分</t>
  </si>
  <si>
    <t>(1)食品学院综述大赛第十届比赛参与 0.2分
(2）讲座加分 0.2分：
2020.11.22第二届全国食品生物技术大会会议0.2分；（3）第十三届实验技能创新大赛+0.2</t>
  </si>
  <si>
    <t>（1）研究生足球队招新选拔赛 0.2分
（2）参与院级篮球赛选拔 0.2分
参加院运会女子100米 0.2分</t>
  </si>
  <si>
    <t>肖希贤</t>
  </si>
  <si>
    <t>1. 先进团支部 0.2分
2. 一星宿舍 0.2分
3. 19级硕士3班心委 1分</t>
  </si>
  <si>
    <t xml:space="preserve">1. 先进团支部 0.2分
2. 一星宿舍 0.2分
</t>
  </si>
  <si>
    <t>1. 发明专利已公开 4分</t>
  </si>
  <si>
    <t>1. 2020年食品学院第27届田径运动会方阵 0.2分
2.学四史，守初心，担使命征文活动 0.1分</t>
  </si>
  <si>
    <r>
      <rPr>
        <sz val="12"/>
        <color theme="1"/>
        <rFont val="仿宋"/>
        <charset val="134"/>
      </rPr>
      <t xml:space="preserve">1. 2020年食品学院第27届田径运动会方阵 0.2分
</t>
    </r>
    <r>
      <rPr>
        <sz val="12"/>
        <color rgb="FFFF0000"/>
        <rFont val="仿宋"/>
        <charset val="134"/>
      </rPr>
      <t>2.学四史，守初心，担使命征文活动 0.2分</t>
    </r>
  </si>
  <si>
    <t>成杰</t>
  </si>
  <si>
    <r>
      <rPr>
        <sz val="12"/>
        <color rgb="FFFF0000"/>
        <rFont val="仿宋"/>
        <charset val="134"/>
      </rPr>
      <t xml:space="preserve">加分  </t>
    </r>
    <r>
      <rPr>
        <sz val="12"/>
        <color theme="1"/>
        <rFont val="仿宋"/>
        <charset val="134"/>
      </rPr>
      <t xml:space="preserve">              (1)四星宿舍：0.8分
(2)青年大学习“先进团支部”：0.2分
(3)第十期广东中衡山论坛“教师发展与学科建设”高端论坛：0.2分             </t>
    </r>
    <r>
      <rPr>
        <sz val="12"/>
        <color rgb="FFFF0000"/>
        <rFont val="仿宋"/>
        <charset val="134"/>
      </rPr>
      <t xml:space="preserve">减分                                </t>
    </r>
    <r>
      <rPr>
        <sz val="12"/>
        <rFont val="仿宋"/>
        <charset val="134"/>
      </rPr>
      <t xml:space="preserve">（1）食品大讲堂第六期缺席：-0.2分 </t>
    </r>
    <r>
      <rPr>
        <sz val="12"/>
        <color theme="1"/>
        <rFont val="仿宋"/>
        <charset val="134"/>
      </rPr>
      <t xml:space="preserve">                                                                                          </t>
    </r>
  </si>
  <si>
    <r>
      <rPr>
        <sz val="12"/>
        <color theme="1"/>
        <rFont val="仿宋"/>
        <charset val="134"/>
      </rPr>
      <t xml:space="preserve">（1）发明专利已公开（申请号202110444462.2，申请公布日2021.08.20）：4分
（2）综述大赛参与分：0.2分                              </t>
    </r>
    <r>
      <rPr>
        <sz val="12"/>
        <color rgb="FFFF0000"/>
        <rFont val="仿宋"/>
        <charset val="134"/>
      </rPr>
      <t>备注：第二届全国食品生物技术大会会议，已联系张同学更改，不扣分</t>
    </r>
    <r>
      <rPr>
        <sz val="12"/>
        <color theme="1"/>
        <rFont val="仿宋"/>
        <charset val="134"/>
      </rPr>
      <t xml:space="preserve">     </t>
    </r>
  </si>
  <si>
    <t>陆颖芳</t>
  </si>
  <si>
    <t>（1）《致家长的一封信》活动 +0.1分
（2）先进团支部 +0.2分</t>
  </si>
  <si>
    <t>专利加分 +4分</t>
  </si>
  <si>
    <t>曹嘉敏</t>
  </si>
  <si>
    <r>
      <rPr>
        <sz val="12"/>
        <color theme="1"/>
        <rFont val="仿宋"/>
        <charset val="134"/>
      </rPr>
      <t>(1)</t>
    </r>
    <r>
      <rPr>
        <sz val="12"/>
        <color theme="1"/>
        <rFont val="Arial"/>
        <charset val="134"/>
      </rPr>
      <t> </t>
    </r>
    <r>
      <rPr>
        <sz val="12"/>
        <color theme="1"/>
        <rFont val="仿宋"/>
        <charset val="134"/>
      </rPr>
      <t>航天发展 非学术讲座 0.2分；(2)</t>
    </r>
    <r>
      <rPr>
        <sz val="12"/>
        <color theme="1"/>
        <rFont val="Arial"/>
        <charset val="134"/>
      </rPr>
      <t> </t>
    </r>
    <r>
      <rPr>
        <sz val="12"/>
        <color theme="1"/>
        <rFont val="仿宋"/>
        <charset val="134"/>
      </rPr>
      <t>第五期“食品大讲堂”0.2分；(3)</t>
    </r>
    <r>
      <rPr>
        <sz val="12"/>
        <color theme="1"/>
        <rFont val="Arial"/>
        <charset val="134"/>
      </rPr>
      <t> </t>
    </r>
    <r>
      <rPr>
        <sz val="12"/>
        <color theme="1"/>
        <rFont val="仿宋"/>
        <charset val="134"/>
      </rPr>
      <t>情绪调节与压力管理 非学术讲座 0.2分；(4)</t>
    </r>
    <r>
      <rPr>
        <sz val="12"/>
        <color theme="1"/>
        <rFont val="Arial"/>
        <charset val="134"/>
      </rPr>
      <t> </t>
    </r>
    <r>
      <rPr>
        <sz val="12"/>
        <color theme="1"/>
        <rFont val="仿宋"/>
        <charset val="134"/>
      </rPr>
      <t>广东中衡山论坛 非学术讲座 0.2分；(5)</t>
    </r>
    <r>
      <rPr>
        <sz val="12"/>
        <color theme="1"/>
        <rFont val="Arial"/>
        <charset val="134"/>
      </rPr>
      <t> </t>
    </r>
    <r>
      <rPr>
        <sz val="12"/>
        <color theme="1"/>
        <rFont val="仿宋"/>
        <charset val="134"/>
      </rPr>
      <t>二星宿舍 0.4分；(6)</t>
    </r>
    <r>
      <rPr>
        <sz val="12"/>
        <color theme="1"/>
        <rFont val="Arial"/>
        <charset val="134"/>
      </rPr>
      <t> </t>
    </r>
    <r>
      <rPr>
        <sz val="12"/>
        <color theme="1"/>
        <rFont val="仿宋"/>
        <charset val="134"/>
      </rPr>
      <t>校长有约 0.2分</t>
    </r>
    <r>
      <rPr>
        <sz val="12"/>
        <color rgb="FFFF0000"/>
        <rFont val="仿宋"/>
        <charset val="134"/>
      </rPr>
      <t>（属于社会实践</t>
    </r>
    <r>
      <rPr>
        <sz val="12"/>
        <color theme="1"/>
        <rFont val="仿宋"/>
        <charset val="134"/>
      </rPr>
      <t>）；(7)青年大学习先进团支部 0.2分；(8)致家长一封信 0.1分；（9）有效利用专利信息，持续提升专利质量讲座 0.2分</t>
    </r>
  </si>
  <si>
    <r>
      <rPr>
        <sz val="12"/>
        <color theme="1"/>
        <rFont val="仿宋"/>
        <charset val="134"/>
      </rPr>
      <t>(1)</t>
    </r>
    <r>
      <rPr>
        <sz val="12"/>
        <color theme="1"/>
        <rFont val="Arial"/>
        <charset val="134"/>
      </rPr>
      <t> </t>
    </r>
    <r>
      <rPr>
        <sz val="12"/>
        <color theme="1"/>
        <rFont val="仿宋"/>
        <charset val="134"/>
      </rPr>
      <t>航天发展 非学术讲座 0.2分；(2)</t>
    </r>
    <r>
      <rPr>
        <sz val="12"/>
        <color theme="1"/>
        <rFont val="Arial"/>
        <charset val="134"/>
      </rPr>
      <t> </t>
    </r>
    <r>
      <rPr>
        <sz val="12"/>
        <color theme="1"/>
        <rFont val="仿宋"/>
        <charset val="134"/>
      </rPr>
      <t>第五期“食品大讲堂”0.2分；(3)</t>
    </r>
    <r>
      <rPr>
        <sz val="12"/>
        <color theme="1"/>
        <rFont val="Arial"/>
        <charset val="134"/>
      </rPr>
      <t> </t>
    </r>
    <r>
      <rPr>
        <sz val="12"/>
        <color theme="1"/>
        <rFont val="仿宋"/>
        <charset val="134"/>
      </rPr>
      <t>情绪调节与压力管理 非学术讲座 0.2分；(4)</t>
    </r>
    <r>
      <rPr>
        <sz val="12"/>
        <color theme="1"/>
        <rFont val="Arial"/>
        <charset val="134"/>
      </rPr>
      <t> </t>
    </r>
    <r>
      <rPr>
        <sz val="12"/>
        <color theme="1"/>
        <rFont val="仿宋"/>
        <charset val="134"/>
      </rPr>
      <t>广东中衡山论坛 非学术讲座 0.2分；(5)</t>
    </r>
    <r>
      <rPr>
        <sz val="12"/>
        <color theme="1"/>
        <rFont val="Arial"/>
        <charset val="134"/>
      </rPr>
      <t> </t>
    </r>
    <r>
      <rPr>
        <sz val="12"/>
        <color theme="1"/>
        <rFont val="仿宋"/>
        <charset val="134"/>
      </rPr>
      <t>二星宿舍 0.4分；(6)青年大学习先进团支部 0.2分；(7)致家长一封信 0.1分；（8）有效利用专利信息，持续提升专利质量讲座 0.2分</t>
    </r>
  </si>
  <si>
    <r>
      <rPr>
        <sz val="12"/>
        <color theme="1"/>
        <rFont val="仿宋"/>
        <charset val="134"/>
      </rPr>
      <t>（1）</t>
    </r>
    <r>
      <rPr>
        <sz val="12"/>
        <color theme="1"/>
        <rFont val="Arial"/>
        <charset val="134"/>
      </rPr>
      <t>   </t>
    </r>
    <r>
      <rPr>
        <sz val="12"/>
        <color theme="1"/>
        <rFont val="仿宋"/>
        <charset val="134"/>
      </rPr>
      <t xml:space="preserve"> 食品学院第十届综述大赛参与 0.1分；（2）食品生物技术大会 学术报告 0.2分</t>
    </r>
  </si>
  <si>
    <r>
      <rPr>
        <sz val="12"/>
        <color theme="1"/>
        <rFont val="仿宋"/>
        <charset val="134"/>
      </rPr>
      <t>（1）</t>
    </r>
    <r>
      <rPr>
        <sz val="12"/>
        <color theme="1"/>
        <rFont val="Arial"/>
        <charset val="134"/>
      </rPr>
      <t>   </t>
    </r>
    <r>
      <rPr>
        <sz val="12"/>
        <color theme="1"/>
        <rFont val="仿宋"/>
        <charset val="134"/>
      </rPr>
      <t xml:space="preserve"> 食品学院第十届综述大赛参与 0.1分；（2）食品生物技术大会 学术报告 0.2分；（3）丁颖杯 0.2分</t>
    </r>
  </si>
  <si>
    <r>
      <rPr>
        <sz val="12"/>
        <color theme="1"/>
        <rFont val="仿宋"/>
        <charset val="134"/>
      </rPr>
      <t>（1）</t>
    </r>
    <r>
      <rPr>
        <sz val="12"/>
        <color theme="1"/>
        <rFont val="Arial"/>
        <charset val="134"/>
      </rPr>
      <t>   </t>
    </r>
    <r>
      <rPr>
        <sz val="12"/>
        <color theme="1"/>
        <rFont val="仿宋"/>
        <charset val="134"/>
      </rPr>
      <t xml:space="preserve"> 食品学院第十届综述大赛参与 0.2分；（2）食品生物技术大会 学术报告 0.2分；（3）丁颖杯 0.2分；（</t>
    </r>
    <r>
      <rPr>
        <sz val="12"/>
        <color rgb="FFFF0000"/>
        <rFont val="仿宋"/>
        <charset val="134"/>
      </rPr>
      <t>4）实验技能操作大赛0.2分</t>
    </r>
  </si>
  <si>
    <t>（1）食品学院院运会方阵2）足球选拔赛 0.2分
（3）华南农业大学研究生篮球联赛记录员  0.3分
（4）趣味运动会 0.2分（提交公章证明材料）
（5）丁颖杯 0.1分（科研成绩）
（6）实验技能创新大赛 0.2分（应当是0.1分）</t>
  </si>
  <si>
    <r>
      <rPr>
        <sz val="12"/>
        <color theme="1"/>
        <rFont val="仿宋"/>
        <charset val="134"/>
      </rPr>
      <t>（1）食品学院院运会方阵  0.2分（2）足球选拔赛 0.2分
（3）华南农业大学研究生篮球联赛记录员  0.3分
（4）实验技能创新大赛 0.1分；(5)</t>
    </r>
    <r>
      <rPr>
        <sz val="12"/>
        <color theme="1"/>
        <rFont val="Arial"/>
        <charset val="134"/>
      </rPr>
      <t> </t>
    </r>
    <r>
      <rPr>
        <sz val="12"/>
        <color theme="1"/>
        <rFont val="仿宋"/>
        <charset val="134"/>
      </rPr>
      <t xml:space="preserve">校长有约 0.2分
</t>
    </r>
  </si>
  <si>
    <t xml:space="preserve">（1）食品学院院运会方阵  0.2分（2）足球选拔赛 0.2分
（3）华南农业大学研究生篮球联赛记录员  0.3分
（4）校长有约 0.1分 （5）趣味运动会 0.2分
</t>
  </si>
  <si>
    <t>陈立莹</t>
  </si>
  <si>
    <r>
      <rPr>
        <sz val="12"/>
        <color theme="1"/>
        <rFont val="仿宋"/>
        <charset val="134"/>
      </rPr>
      <t>（1）</t>
    </r>
    <r>
      <rPr>
        <sz val="12"/>
        <color theme="1"/>
        <rFont val="Arial"/>
        <charset val="134"/>
      </rPr>
      <t>   </t>
    </r>
    <r>
      <rPr>
        <sz val="12"/>
        <color theme="1"/>
        <rFont val="仿宋"/>
        <charset val="134"/>
      </rPr>
      <t xml:space="preserve"> 二星宿舍 901  0.4分 ；（2）</t>
    </r>
    <r>
      <rPr>
        <sz val="12"/>
        <color theme="1"/>
        <rFont val="Arial"/>
        <charset val="134"/>
      </rPr>
      <t>   </t>
    </r>
    <r>
      <rPr>
        <sz val="12"/>
        <color theme="1"/>
        <rFont val="仿宋"/>
        <charset val="134"/>
      </rPr>
      <t xml:space="preserve"> 青年大学习先进团支部 0.2分；（3）</t>
    </r>
    <r>
      <rPr>
        <sz val="12"/>
        <color theme="1"/>
        <rFont val="Arial"/>
        <charset val="134"/>
      </rPr>
      <t>   </t>
    </r>
    <r>
      <rPr>
        <sz val="12"/>
        <color theme="1"/>
        <rFont val="仿宋"/>
        <charset val="134"/>
      </rPr>
      <t xml:space="preserve"> 致家长一封信 0.1分；（4）</t>
    </r>
    <r>
      <rPr>
        <sz val="12"/>
        <color theme="1"/>
        <rFont val="Arial"/>
        <charset val="134"/>
      </rPr>
      <t>   </t>
    </r>
    <r>
      <rPr>
        <sz val="12"/>
        <color theme="1"/>
        <rFont val="仿宋"/>
        <charset val="134"/>
      </rPr>
      <t xml:space="preserve"> 布衣院士 非学术报告 0.2分；（5）</t>
    </r>
    <r>
      <rPr>
        <sz val="12"/>
        <color theme="1"/>
        <rFont val="Arial"/>
        <charset val="134"/>
      </rPr>
      <t>   </t>
    </r>
    <r>
      <rPr>
        <sz val="12"/>
        <color theme="1"/>
        <rFont val="仿宋"/>
        <charset val="134"/>
      </rPr>
      <t xml:space="preserve"> 广东中衡山论坛 非学术报告 0.2分；（6）</t>
    </r>
    <r>
      <rPr>
        <sz val="12"/>
        <color theme="1"/>
        <rFont val="Arial"/>
        <charset val="134"/>
      </rPr>
      <t>   </t>
    </r>
    <r>
      <rPr>
        <sz val="12"/>
        <color theme="1"/>
        <rFont val="仿宋"/>
        <charset val="134"/>
      </rPr>
      <t xml:space="preserve"> 航天发展 非学术报告 0.2分；(7)情绪调节与压力管理 非学术报告 0.2分；（8）有效利用专利信息讲座 0.2分</t>
    </r>
  </si>
  <si>
    <t xml:space="preserve"> 食品学院第十届综述大赛参与 0.1分；食品生物技术大会 学术报告 0.2分</t>
  </si>
  <si>
    <t xml:space="preserve"> 食品学院第十届综述大赛参与 0.2分；食品生物技术大会 学术报告 0.2分</t>
  </si>
  <si>
    <r>
      <rPr>
        <sz val="12"/>
        <color theme="1"/>
        <rFont val="仿宋"/>
        <charset val="134"/>
      </rPr>
      <t>（1）</t>
    </r>
    <r>
      <rPr>
        <sz val="12"/>
        <color theme="1"/>
        <rFont val="Arial"/>
        <charset val="134"/>
      </rPr>
      <t>   </t>
    </r>
    <r>
      <rPr>
        <sz val="12"/>
        <color theme="1"/>
        <rFont val="仿宋"/>
        <charset val="134"/>
      </rPr>
      <t xml:space="preserve"> 参与食品学院院运会方阵  0.2分； （2）</t>
    </r>
    <r>
      <rPr>
        <sz val="12"/>
        <color theme="1"/>
        <rFont val="Arial"/>
        <charset val="134"/>
      </rPr>
      <t>   </t>
    </r>
    <r>
      <rPr>
        <sz val="12"/>
        <color theme="1"/>
        <rFont val="仿宋"/>
        <charset val="134"/>
      </rPr>
      <t xml:space="preserve"> 参与趣味运动会0.2分；（3）</t>
    </r>
    <r>
      <rPr>
        <sz val="12"/>
        <color theme="1"/>
        <rFont val="Arial"/>
        <charset val="134"/>
      </rPr>
      <t>   </t>
    </r>
    <r>
      <rPr>
        <sz val="12"/>
        <color theme="1"/>
        <rFont val="仿宋"/>
        <charset val="134"/>
      </rPr>
      <t xml:space="preserve"> 参与乒乓球比赛0.2分；（4）</t>
    </r>
    <r>
      <rPr>
        <sz val="12"/>
        <color theme="1"/>
        <rFont val="Arial"/>
        <charset val="134"/>
      </rPr>
      <t>   </t>
    </r>
    <r>
      <rPr>
        <sz val="12"/>
        <color theme="1"/>
        <rFont val="仿宋"/>
        <charset val="134"/>
      </rPr>
      <t xml:space="preserve"> 参与足球选拔赛 0.2分；（5）</t>
    </r>
    <r>
      <rPr>
        <sz val="12"/>
        <color theme="1"/>
        <rFont val="Arial"/>
        <charset val="134"/>
      </rPr>
      <t>   </t>
    </r>
    <r>
      <rPr>
        <sz val="12"/>
        <color theme="1"/>
        <rFont val="仿宋"/>
        <charset val="134"/>
      </rPr>
      <t xml:space="preserve"> 参与丁颖杯 0.1分；参与实验技能创新大赛 0.1分</t>
    </r>
  </si>
  <si>
    <r>
      <rPr>
        <sz val="12"/>
        <color theme="1"/>
        <rFont val="仿宋"/>
        <charset val="134"/>
      </rPr>
      <t>（1）</t>
    </r>
    <r>
      <rPr>
        <sz val="12"/>
        <color theme="1"/>
        <rFont val="仿宋"/>
        <charset val="134"/>
      </rPr>
      <t>   </t>
    </r>
    <r>
      <rPr>
        <sz val="12"/>
        <color theme="1"/>
        <rFont val="仿宋"/>
        <charset val="134"/>
      </rPr>
      <t xml:space="preserve"> 参与食品学院院运会方阵  0.2分； （2）</t>
    </r>
    <r>
      <rPr>
        <sz val="12"/>
        <color theme="1"/>
        <rFont val="仿宋"/>
        <charset val="134"/>
      </rPr>
      <t>   </t>
    </r>
    <r>
      <rPr>
        <sz val="12"/>
        <color theme="1"/>
        <rFont val="仿宋"/>
        <charset val="134"/>
      </rPr>
      <t xml:space="preserve"> 参与趣味运动会0.2分；（3）</t>
    </r>
    <r>
      <rPr>
        <sz val="12"/>
        <color theme="1"/>
        <rFont val="仿宋"/>
        <charset val="134"/>
      </rPr>
      <t>   </t>
    </r>
    <r>
      <rPr>
        <sz val="12"/>
        <color theme="1"/>
        <rFont val="仿宋"/>
        <charset val="134"/>
      </rPr>
      <t xml:space="preserve"> 参与乒乓球比赛0.2分；（4）</t>
    </r>
    <r>
      <rPr>
        <sz val="12"/>
        <color theme="1"/>
        <rFont val="仿宋"/>
        <charset val="134"/>
      </rPr>
      <t>   </t>
    </r>
    <r>
      <rPr>
        <sz val="12"/>
        <color theme="1"/>
        <rFont val="仿宋"/>
        <charset val="134"/>
      </rPr>
      <t xml:space="preserve"> 参与足球选拔赛 0.2分；（5）</t>
    </r>
    <r>
      <rPr>
        <sz val="12"/>
        <color theme="1"/>
        <rFont val="仿宋"/>
        <charset val="134"/>
      </rPr>
      <t>   </t>
    </r>
    <r>
      <rPr>
        <sz val="12"/>
        <color theme="1"/>
        <rFont val="仿宋"/>
        <charset val="134"/>
      </rPr>
      <t xml:space="preserve"> 参与丁颖杯 0.2分；</t>
    </r>
    <r>
      <rPr>
        <sz val="12"/>
        <color theme="5"/>
        <rFont val="仿宋"/>
        <charset val="134"/>
      </rPr>
      <t>参与实验技能创新大赛 0.2分</t>
    </r>
  </si>
  <si>
    <t>彭佳敏</t>
  </si>
  <si>
    <r>
      <rPr>
        <sz val="12"/>
        <color theme="1"/>
        <rFont val="仿宋"/>
        <charset val="134"/>
      </rPr>
      <t>（1）</t>
    </r>
    <r>
      <rPr>
        <sz val="12"/>
        <color theme="1"/>
        <rFont val="Arial"/>
        <charset val="134"/>
      </rPr>
      <t>   </t>
    </r>
    <r>
      <rPr>
        <sz val="12"/>
        <color theme="1"/>
        <rFont val="仿宋"/>
        <charset val="134"/>
      </rPr>
      <t xml:space="preserve"> 四星宿舍 905  0.8分 ；（2）</t>
    </r>
    <r>
      <rPr>
        <sz val="12"/>
        <color theme="1"/>
        <rFont val="Arial"/>
        <charset val="134"/>
      </rPr>
      <t>   </t>
    </r>
    <r>
      <rPr>
        <sz val="12"/>
        <color theme="1"/>
        <rFont val="仿宋"/>
        <charset val="134"/>
      </rPr>
      <t xml:space="preserve"> 青年大学习先进团支部 0.2分</t>
    </r>
  </si>
  <si>
    <r>
      <rPr>
        <sz val="12"/>
        <color theme="1"/>
        <rFont val="仿宋"/>
        <charset val="134"/>
      </rPr>
      <t>食品学院第十届综述大赛参与 0.2分；食品生物技术大会 学术报告 0.2分</t>
    </r>
    <r>
      <rPr>
        <sz val="12"/>
        <color rgb="FFFF0000"/>
        <rFont val="仿宋"/>
        <charset val="134"/>
      </rPr>
      <t>（材料看不清，需要补材料）</t>
    </r>
    <r>
      <rPr>
        <sz val="12"/>
        <color theme="1"/>
        <rFont val="仿宋"/>
        <charset val="134"/>
      </rPr>
      <t>；有效利用专利信息，持续提升专利质量讲座 0.2分</t>
    </r>
  </si>
  <si>
    <t>食品学院第十届综述大赛参与 0.2分；有效利用专利信息，持续提升专利质量讲座 0.2分；参与丁颖杯 0.2分；</t>
  </si>
  <si>
    <t>食品学院第十届综述大赛参与 0.2分；有效利用专利信息，持续提升专利质量讲座 0.2分；生物技术大会 0.2分；丁颖杯0.2；实验技能大赛0.2</t>
  </si>
  <si>
    <r>
      <rPr>
        <sz val="12"/>
        <color theme="1"/>
        <rFont val="仿宋"/>
        <charset val="134"/>
      </rPr>
      <t>（1）</t>
    </r>
    <r>
      <rPr>
        <sz val="12"/>
        <color theme="1"/>
        <rFont val="Arial"/>
        <charset val="134"/>
      </rPr>
      <t>   </t>
    </r>
    <r>
      <rPr>
        <sz val="12"/>
        <color theme="1"/>
        <rFont val="仿宋"/>
        <charset val="134"/>
      </rPr>
      <t xml:space="preserve"> 参与女子200米决赛0.2分；（2）</t>
    </r>
    <r>
      <rPr>
        <sz val="12"/>
        <color theme="1"/>
        <rFont val="Arial"/>
        <charset val="134"/>
      </rPr>
      <t>   </t>
    </r>
    <r>
      <rPr>
        <sz val="12"/>
        <color theme="1"/>
        <rFont val="仿宋"/>
        <charset val="134"/>
      </rPr>
      <t xml:space="preserve"> 参与趣味运动0.2分；（3）</t>
    </r>
    <r>
      <rPr>
        <sz val="12"/>
        <color theme="1"/>
        <rFont val="Arial"/>
        <charset val="134"/>
      </rPr>
      <t>   </t>
    </r>
    <r>
      <rPr>
        <sz val="12"/>
        <color theme="1"/>
        <rFont val="仿宋"/>
        <charset val="134"/>
      </rPr>
      <t xml:space="preserve"> 参与足球选拔赛 0.2分；（4）</t>
    </r>
    <r>
      <rPr>
        <sz val="12"/>
        <color theme="1"/>
        <rFont val="Arial"/>
        <charset val="134"/>
      </rPr>
      <t>   </t>
    </r>
    <r>
      <rPr>
        <sz val="12"/>
        <color theme="1"/>
        <rFont val="仿宋"/>
        <charset val="134"/>
      </rPr>
      <t xml:space="preserve"> 参与丁颖杯 0.2分；</t>
    </r>
    <r>
      <rPr>
        <sz val="12"/>
        <color rgb="FFFF0000"/>
        <rFont val="仿宋"/>
        <charset val="134"/>
      </rPr>
      <t>（算入科研成绩）</t>
    </r>
    <r>
      <rPr>
        <sz val="12"/>
        <color theme="1"/>
        <rFont val="仿宋"/>
        <charset val="134"/>
      </rPr>
      <t>（5）</t>
    </r>
    <r>
      <rPr>
        <sz val="12"/>
        <color theme="1"/>
        <rFont val="Arial"/>
        <charset val="134"/>
      </rPr>
      <t>   </t>
    </r>
    <r>
      <rPr>
        <sz val="12"/>
        <color theme="1"/>
        <rFont val="仿宋"/>
        <charset val="134"/>
      </rPr>
      <t xml:space="preserve"> 参与实验技能创新大赛 0.2分；</t>
    </r>
    <r>
      <rPr>
        <sz val="12"/>
        <color rgb="FFFF0000"/>
        <rFont val="仿宋"/>
        <charset val="134"/>
      </rPr>
      <t>（补有公章的材料）</t>
    </r>
    <r>
      <rPr>
        <sz val="12"/>
        <color theme="1"/>
        <rFont val="仿宋"/>
        <charset val="134"/>
      </rPr>
      <t>（6）</t>
    </r>
    <r>
      <rPr>
        <sz val="12"/>
        <color theme="1"/>
        <rFont val="Arial"/>
        <charset val="134"/>
      </rPr>
      <t>   </t>
    </r>
    <r>
      <rPr>
        <sz val="12"/>
        <color theme="1"/>
        <rFont val="仿宋"/>
        <charset val="134"/>
      </rPr>
      <t xml:space="preserve"> 参与院级篮球选拔赛0.2分；（7）</t>
    </r>
    <r>
      <rPr>
        <sz val="12"/>
        <color theme="1"/>
        <rFont val="Arial"/>
        <charset val="134"/>
      </rPr>
      <t>   </t>
    </r>
    <r>
      <rPr>
        <sz val="12"/>
        <color theme="1"/>
        <rFont val="仿宋"/>
        <charset val="134"/>
      </rPr>
      <t xml:space="preserve"> 参与2020篮球联赛比赛0.3分</t>
    </r>
    <r>
      <rPr>
        <sz val="12"/>
        <color rgb="FFFF0000"/>
        <rFont val="仿宋"/>
        <charset val="134"/>
      </rPr>
      <t>（补有公章的材料）</t>
    </r>
  </si>
  <si>
    <r>
      <rPr>
        <sz val="12"/>
        <color theme="1"/>
        <rFont val="仿宋"/>
        <charset val="134"/>
      </rPr>
      <t>（1）</t>
    </r>
    <r>
      <rPr>
        <sz val="12"/>
        <color theme="1"/>
        <rFont val="Arial"/>
        <charset val="134"/>
      </rPr>
      <t>   </t>
    </r>
    <r>
      <rPr>
        <sz val="12"/>
        <color theme="1"/>
        <rFont val="仿宋"/>
        <charset val="134"/>
      </rPr>
      <t xml:space="preserve"> 参与女子200米决赛0.2分；（2）</t>
    </r>
    <r>
      <rPr>
        <sz val="12"/>
        <color theme="1"/>
        <rFont val="Arial"/>
        <charset val="134"/>
      </rPr>
      <t>   </t>
    </r>
    <r>
      <rPr>
        <sz val="12"/>
        <color theme="1"/>
        <rFont val="仿宋"/>
        <charset val="134"/>
      </rPr>
      <t xml:space="preserve"> 参与趣味运动0.2分；（3）</t>
    </r>
    <r>
      <rPr>
        <sz val="12"/>
        <color theme="1"/>
        <rFont val="Arial"/>
        <charset val="134"/>
      </rPr>
      <t>   </t>
    </r>
    <r>
      <rPr>
        <sz val="12"/>
        <color theme="1"/>
        <rFont val="仿宋"/>
        <charset val="134"/>
      </rPr>
      <t xml:space="preserve"> 参与足球选拔赛 0.2分；（4）</t>
    </r>
    <r>
      <rPr>
        <sz val="12"/>
        <color theme="1"/>
        <rFont val="Arial"/>
        <charset val="134"/>
      </rPr>
      <t>   </t>
    </r>
    <r>
      <rPr>
        <sz val="12"/>
        <color theme="1"/>
        <rFont val="仿宋"/>
        <charset val="134"/>
      </rPr>
      <t xml:space="preserve"> 参与院级篮球选拔赛0.2分；</t>
    </r>
  </si>
  <si>
    <r>
      <rPr>
        <sz val="12"/>
        <color theme="1"/>
        <rFont val="仿宋"/>
        <charset val="134"/>
      </rPr>
      <t>1）</t>
    </r>
    <r>
      <rPr>
        <sz val="12"/>
        <color theme="1"/>
        <rFont val="等线"/>
        <charset val="134"/>
      </rPr>
      <t>   </t>
    </r>
    <r>
      <rPr>
        <sz val="12"/>
        <color theme="1"/>
        <rFont val="仿宋"/>
        <charset val="134"/>
      </rPr>
      <t xml:space="preserve"> 参与女子200米决赛0.2分；（2）</t>
    </r>
    <r>
      <rPr>
        <sz val="12"/>
        <color theme="1"/>
        <rFont val="等线"/>
        <charset val="134"/>
      </rPr>
      <t>   </t>
    </r>
    <r>
      <rPr>
        <sz val="12"/>
        <color theme="1"/>
        <rFont val="仿宋"/>
        <charset val="134"/>
      </rPr>
      <t xml:space="preserve"> 参与趣味运动0.2分；（3）</t>
    </r>
    <r>
      <rPr>
        <sz val="12"/>
        <color theme="1"/>
        <rFont val="等线"/>
        <charset val="134"/>
      </rPr>
      <t>   </t>
    </r>
    <r>
      <rPr>
        <sz val="12"/>
        <color theme="1"/>
        <rFont val="仿宋"/>
        <charset val="134"/>
      </rPr>
      <t xml:space="preserve"> 参与足球选拔赛 0.2分；（4）</t>
    </r>
    <r>
      <rPr>
        <sz val="12"/>
        <color theme="1"/>
        <rFont val="等线"/>
        <charset val="134"/>
      </rPr>
      <t>   </t>
    </r>
    <r>
      <rPr>
        <sz val="12"/>
        <color theme="1"/>
        <rFont val="仿宋"/>
        <charset val="134"/>
      </rPr>
      <t xml:space="preserve"> 参与院级篮球选拔赛0.2分；（5）篮球联赛记录员+0.3</t>
    </r>
  </si>
  <si>
    <t>贺颖</t>
  </si>
  <si>
    <t>（1）先进团支部团员 0.2分 （2）三星宿舍 0.6分 （3）参与致家长的一封信活动0.1分 （4）2020.12.13在红满堂学术报告厅参加第十期广东中衡山论坛 0.2分（5）2019级硕士3班组织委员 1分</t>
  </si>
  <si>
    <t>（1）食品学院第十届综述大赛参与 0.1分 （2）2020.11.22在广州白云国际会议中心参与食品生物技术大会 0.2分</t>
  </si>
  <si>
    <t>（1）食品学院第十届综述大赛参与 0.2分 （2）2020.11.22在广州白云国际会议中心参与食品生物技术大会 0.2分</t>
  </si>
  <si>
    <t>（1）食品学院院运会参与  0.2分（2）校趣味运动会第三名 0.3分</t>
  </si>
  <si>
    <t>黄丹彤</t>
  </si>
  <si>
    <t>1）院级优秀共青团员+0.5
2）四星宿舍+0.8
3）先进团支部+0.2
4）“致家长的一封信”+0.1</t>
  </si>
  <si>
    <t>1）院级优秀共青团员+0.5
2）四星宿舍+0.8
3）先进团支部+0.2
4）“致家长的一封信”+0.1（5）非学术性讲座 +0.2</t>
  </si>
  <si>
    <t>1）食品学院第十届综述大赛+0.2
2）《广东中衡山论坛》学术讲座+0.2
3）《生物技术大会》学术讲座+0.2
4）《情绪调节与压力管理》非学术讲座+0.2</t>
  </si>
  <si>
    <t xml:space="preserve">1）食品学院第十届综述大赛+0.2
2）《广东中衡山论坛》学术讲座+0.2
3）《生物技术大会》学术讲座+0.2
</t>
  </si>
  <si>
    <t>1）食品学院院运会老生方阵+0.2
2）食品学院院运会女子400m+0.2</t>
  </si>
  <si>
    <t>梁锦璇</t>
  </si>
  <si>
    <t>（1）三星宿舍 0.6分 
（2）集体活动：致家长的一封信0.1分
（3）先进团支部 0.2分</t>
  </si>
  <si>
    <t>（1）三星宿舍 0.6分 
（2）集体活动：致家长的一封信0.1分
（3）先进团支部 0.2分（4）非学术性讲座 0.4分</t>
  </si>
  <si>
    <t>（1）三星宿舍 0.6分 
（2）集体活动：致家长的一封信0.1分
（3）先进团支部 0.2分（4）非学术性讲座 0.6分</t>
  </si>
  <si>
    <t xml:space="preserve">
（1）食品学院第十届综述大赛参与 0.2分
（2）布衣院士时代剧 非学术讲座 0.2分
（3）第十期广东中衡山论坛——“教师发展与学科建设”高端论坛 学术讲座 0.2分
（4）食品大讲堂第七期非学术讲座0.2分
（5）有效利用专利信息，持续提升专利质量非学术讲座 0.2分</t>
  </si>
  <si>
    <t xml:space="preserve">
（1）食品学院第十届综述大赛参与 0.2分
（3）第十期广东中衡山论坛——“教师发展与学科建设”高端论坛 学术讲座 0.2分
（4）食品大讲堂第七期非学术讲座0.2分
（5）食品生物技术大赛缺席 -0.2分</t>
  </si>
  <si>
    <t xml:space="preserve">
（1）食品学院第十届综述大赛参与 0.2分
（3）第十期广东中衡山论坛——“教师发展与学科建设”高端论坛 学术讲座 0.2分
（5）食品生物技术大赛缺席 -0.2分</t>
  </si>
  <si>
    <t xml:space="preserve">（1）食品学院院运会参与  0.2分； </t>
  </si>
  <si>
    <t>郑曼妮</t>
  </si>
  <si>
    <t>田兴国</t>
  </si>
  <si>
    <t>先进团支部0.2分、一星宿舍0.2分、《致家长的一封信》0.1分</t>
  </si>
  <si>
    <t>（1）先进团支部0.2分 （2）一星宿舍0.2分 （3）《致家长的一封信》0.1分 （4）广东中衡山论坛参与0.2分 （5）无故缺席生物技术大会-0.2分</t>
  </si>
  <si>
    <t>广东中衡山论坛参与0.2分</t>
  </si>
  <si>
    <t>广东中衡山论坛参与0.2分；讲座缺席一次-0.2分</t>
  </si>
  <si>
    <t>调研1分、运动会方阵签到0.2分</t>
  </si>
  <si>
    <t>毛志成</t>
  </si>
  <si>
    <t>星级宿舍，致家长一封信</t>
  </si>
  <si>
    <t>食品生物技术大会</t>
  </si>
  <si>
    <t>院运会，专业篮球赛</t>
  </si>
  <si>
    <t>李迎雪</t>
  </si>
  <si>
    <t>（1）三星宿舍0.6 （2）致家长的一封信0.1 （3）先进团支部0.2 （4）非学术讲座0.2分</t>
  </si>
  <si>
    <t>生物技术大会参会（学术讲座0.2分）；有效利用专利信息（非学术讲座0.2分）</t>
  </si>
  <si>
    <t>生物技术大会参会（学术讲座0.2分）</t>
  </si>
  <si>
    <t>登记表请签名</t>
  </si>
  <si>
    <t>廖彩霞</t>
  </si>
  <si>
    <t>(1)致家长一封信 0.1分 （2）二星宿舍 0.4分 （3）青年大学习先进团支部 0.2分</t>
  </si>
  <si>
    <t>(1)致家长一封信 0.1分 （2）二星宿舍 0.4分 （3）青年大学习先进团支部 0.2分 （4）食品大讲堂第九期 0.2分</t>
  </si>
  <si>
    <t>（1）食品大讲堂第九期 0.2分 （2）食品生物技术大会会议 0.2分</t>
  </si>
  <si>
    <t>食品生物技术大会会议 0.2分</t>
  </si>
  <si>
    <t>孙琳媛</t>
  </si>
  <si>
    <t>非全日制专业硕士</t>
  </si>
  <si>
    <t>宿舍0.4，青年大学习0.2，家长一封信0.2</t>
  </si>
  <si>
    <t>宿舍0.4，青年大学习0.2，家长一封信0.1</t>
  </si>
  <si>
    <t>/</t>
  </si>
  <si>
    <t>篮球选拔赛0.2</t>
  </si>
  <si>
    <t>邓宇</t>
  </si>
  <si>
    <t>（1）一星宿舍3-904  0.2分 (2)先进团支部 0.2分 （3）给家长一封信 0.1分</t>
  </si>
  <si>
    <t>（2）参加白云国际会议0.2分</t>
  </si>
  <si>
    <t xml:space="preserve">食品学院院运会参与  0.2分； </t>
  </si>
  <si>
    <t>王治峰</t>
  </si>
  <si>
    <t>先进团支部+0.2分 （补带公章的证明材料）
不合格宿舍-0.1分</t>
  </si>
  <si>
    <t>非学术讲座：有效利用专利信息，持续提升专利质量（0.2分）
不合格宿舍-0.1分</t>
  </si>
  <si>
    <t>非学术讲座：有效利用专利信息，持续提升专利质量（0.2分）；先进团支部+0.2分
不合格宿舍-0.1分</t>
  </si>
  <si>
    <r>
      <rPr>
        <sz val="12"/>
        <color theme="1"/>
        <rFont val="仿宋"/>
        <charset val="134"/>
      </rPr>
      <t>学术讲座：2020生物科技大会（0.2分）
非学术讲座：有效利用专利信息，持续提升专利质量（0.2分）</t>
    </r>
    <r>
      <rPr>
        <sz val="12"/>
        <color rgb="FFFF0000"/>
        <rFont val="仿宋"/>
        <charset val="134"/>
      </rPr>
      <t>（非学术算入思想品德里面）</t>
    </r>
  </si>
  <si>
    <t xml:space="preserve">学术讲座：2020生物科技大会（0.2分）
</t>
  </si>
  <si>
    <t>邹晓莹</t>
  </si>
  <si>
    <t>先进团支部0.2分、一星宿舍0.2分、《致家长的一封信》0.1分、无故缺席生物技术大会-0.2分</t>
  </si>
  <si>
    <t>运动会方阵签到0.2分</t>
  </si>
  <si>
    <t>朱思俞</t>
  </si>
  <si>
    <t>先进团支部+0.2、致家长的一封信+0.1</t>
  </si>
  <si>
    <t>先进团支部+0.2、致家长的一封信+0.1、不合格宿舍-0.1</t>
  </si>
  <si>
    <t>张家伟</t>
  </si>
  <si>
    <t>孙远明</t>
  </si>
  <si>
    <t xml:space="preserve">1.先进团支部0.2  2.一星宿舍0.2  3.无故缺席-0.1  </t>
  </si>
  <si>
    <t>1.先进团支部0.2  2.一星宿舍0.2  3.无故缺席-0.2</t>
  </si>
  <si>
    <t>许立益</t>
  </si>
  <si>
    <t>宿舍评比</t>
  </si>
  <si>
    <t>参加食品生物技术大会</t>
  </si>
  <si>
    <t>龚馨梦</t>
  </si>
  <si>
    <t>四星级宿舍0.8分，致家长一封信0.1分，先进团支部班级团员0.2分</t>
  </si>
  <si>
    <t>硕士4班</t>
  </si>
  <si>
    <t>陈祉晴</t>
  </si>
  <si>
    <t>19级食品研究生4班心理委员（1分）；致家长一封信活动（0.1分）；一星宿舍（0.2分）</t>
  </si>
  <si>
    <t>30.4分</t>
  </si>
  <si>
    <t>30分（SCI一区收录，Astaxanthin attenuates oxidative stress and immune impairment in d-galactose-induced aging in rats by activating the Nrf2/Keap1 pathway and suppressing the NF-κB pathway《Food &amp;Function》2020.9）；综述大赛0.2分；首届研究生学术报告0.2分</t>
  </si>
  <si>
    <t>无误</t>
  </si>
  <si>
    <t>食品学院院运会开幕式方阵0.2分</t>
  </si>
  <si>
    <t>李润</t>
  </si>
  <si>
    <t>1.一星宿舍0.2分；2.至家长一封信活动（0.1分）3.第十期广东中衡山论坛（非学术讲座）  0.2分；4.生物技术大会  0.2分</t>
  </si>
  <si>
    <t>生物技术大会算学术讲座</t>
  </si>
  <si>
    <t>30分，SCI一区收录《Anti-obesity effect of capsaicin and the underlying mechanisms: A review》《Food &amp;Function》2020.9），</t>
  </si>
  <si>
    <t>张司南</t>
  </si>
  <si>
    <t>19级食品研究生4班团支书（2分）；至家长一封信活动（0.1分）；优秀研究生干部（1分）；一星宿舍（0.2分）</t>
  </si>
  <si>
    <t>24.6分</t>
  </si>
  <si>
    <t>24分（SCI二区收录， Mechanism of colour change of carambola puree by high pressure processing and its effect on flavour and physicochemical properties.《International Journal of Food Science and Technology》，2021.6）；综述大赛（0.2分）；征文比赛（0.2分）；提升专利质量讲座（0.2分）</t>
  </si>
  <si>
    <t>参加铅球比赛（0.2分）</t>
  </si>
  <si>
    <t>徐文华</t>
  </si>
  <si>
    <r>
      <rPr>
        <sz val="12"/>
        <color theme="1"/>
        <rFont val="仿宋"/>
        <charset val="134"/>
      </rPr>
      <t>（1）校研究生会主席团成员4分 （2）不合格宿舍</t>
    </r>
    <r>
      <rPr>
        <sz val="12"/>
        <color theme="1"/>
        <rFont val="等线"/>
        <charset val="134"/>
      </rPr>
      <t> </t>
    </r>
    <r>
      <rPr>
        <sz val="12"/>
        <color theme="1"/>
        <rFont val="仿宋"/>
        <charset val="134"/>
      </rPr>
      <t xml:space="preserve"> -0.1分 （3）校级优秀学生骨干 1分（4）校长有约提案（0.1）（4）改革验收访谈（0.2）（5）致家长的一封信（0.1）（6）省青马（2.5）</t>
    </r>
  </si>
  <si>
    <t>省青马结业证书不予加分</t>
  </si>
  <si>
    <t>校长有约加在社会实践</t>
  </si>
  <si>
    <t>7（北大核心, 双重乳液的制备及应用研究进展, 2020.9）</t>
  </si>
  <si>
    <t>《食品与机械》不在其分类25%</t>
  </si>
  <si>
    <t>5（北大核心, 双重乳液的制备及应用研究进展, 2020.9）</t>
  </si>
  <si>
    <t>校长有约0.1</t>
  </si>
  <si>
    <t>杨玉洁</t>
  </si>
  <si>
    <t>四星宿舍   0.8分 ；先进党支部  0.2分；参与“致家长的一封信”活动  0.1分；非学术讲座  0.6分（食品大讲堂第六期0.2分、第九期0.2分、有效利用专利信息0.2分）</t>
  </si>
  <si>
    <t>9.8分</t>
  </si>
  <si>
    <t>EI（多糖降血糖活性构效关系及作用机制研究进展，食品科学，2021年02月23日）  9分；食品学院第十届综述大赛参与  0.2分；学术讲座  0.2分（第二届全国食品生物技术大会）；学术竞赛参与   0.4分（ “丁颖杯”暨“挑战杯”广东课外学术科技作品竞赛  0.2分、安安网校园行食药科普大赛  0.2分）</t>
  </si>
  <si>
    <t>论文并未收录入EI库，按中文核心算分；“安安网”线上参赛分为0.1</t>
  </si>
  <si>
    <t>EI（多糖降血糖活性构效关系及作用机制研究进展，食品科学，2021年02月23日）  7分；食品学院第十届综述大赛参与  0.2分；学术讲座  0.2分（第二届全国食品生物技术大会）；学术竞赛参与   0.4分（ “丁颖杯”暨“挑战杯”广东课外学术科技作品竞赛）</t>
  </si>
  <si>
    <t>食品学院院运会参与  0.2分（女子铅球）；非学术竞赛 0.1分（“丁颖杯”发明创意大赛0.1分）</t>
  </si>
  <si>
    <t>郑汝婷</t>
  </si>
  <si>
    <t>三星宿舍（0.6分）;至家长一封信活动（0.1分）</t>
  </si>
  <si>
    <t>8.4分</t>
  </si>
  <si>
    <t>授权专利（可食用油泡沫）+8分;讲座（生物技术会，提升专利质量）</t>
  </si>
  <si>
    <t>9.1分</t>
  </si>
  <si>
    <t>刘星雨</t>
  </si>
  <si>
    <t>二星宿舍（0.4分）;至家长一封信活动（0.1分）</t>
  </si>
  <si>
    <t>9分</t>
  </si>
  <si>
    <t>EI（牛乳源促睡眠肽体内外抗氧化活性研究，食品科学，2021年02月）  9分</t>
  </si>
  <si>
    <t>检索证明上只有北大核心没有“EI”</t>
  </si>
  <si>
    <t>食品学院院运会
参与三级跳远与4*100米 0.2分</t>
  </si>
  <si>
    <t>7.7分</t>
  </si>
  <si>
    <t>佘可欣</t>
  </si>
  <si>
    <t>4.9分</t>
  </si>
  <si>
    <t>优秀学生干部1分、三星宿舍0.6分、五四红旗团委所属成员 0.2分、院研究生团委实践部部长 3分、转发致家长一份信 0.1分</t>
  </si>
  <si>
    <t>五四红旗团委所属成员 0.2分，未见明细，需补充材料</t>
  </si>
  <si>
    <t>食品学院第十届综述大赛参与 0.1分、  2021.4.21情绪调节与压力管理讲座0.2分</t>
  </si>
  <si>
    <t>综述大赛参与分0.2</t>
  </si>
  <si>
    <t>食品学院院运会参与立定跳远0.2分、食品学院院运会参与方阵  0.2分</t>
  </si>
  <si>
    <t>陈冰冰</t>
  </si>
  <si>
    <t>（1）二星宿舍 3-416  0.4分（2）致家长的一封信  0.1分</t>
  </si>
  <si>
    <t>4.4分</t>
  </si>
  <si>
    <t>（1）专利加分 4分（2）食品学院第十届综述大赛参与 0.2分（3）第二届全国食品生物技术大会 0.2分</t>
  </si>
  <si>
    <t>（1）食品学院院运会铅球 0.2分；（2）食品学院专业篮球选拔赛 0.2分</t>
  </si>
  <si>
    <r>
      <rPr>
        <sz val="12"/>
        <color theme="1"/>
        <rFont val="仿宋"/>
        <charset val="134"/>
      </rPr>
      <t>（1）非学术讲座</t>
    </r>
    <r>
      <rPr>
        <sz val="12"/>
        <color theme="1"/>
        <rFont val="等线"/>
        <charset val="134"/>
      </rPr>
      <t> </t>
    </r>
    <r>
      <rPr>
        <sz val="12"/>
        <color theme="1"/>
        <rFont val="仿宋"/>
        <charset val="134"/>
      </rPr>
      <t>0.8分 （2）五星宿舍</t>
    </r>
    <r>
      <rPr>
        <sz val="12"/>
        <color theme="1"/>
        <rFont val="等线"/>
        <charset val="134"/>
      </rPr>
      <t>  </t>
    </r>
    <r>
      <rPr>
        <sz val="12"/>
        <color theme="1"/>
        <rFont val="仿宋"/>
        <charset val="134"/>
      </rPr>
      <t>1分 （3）食品学院“致家长一封信”活动参与</t>
    </r>
    <r>
      <rPr>
        <sz val="12"/>
        <color theme="1"/>
        <rFont val="等线"/>
        <charset val="134"/>
      </rPr>
      <t> </t>
    </r>
    <r>
      <rPr>
        <sz val="12"/>
        <color theme="1"/>
        <rFont val="仿宋"/>
        <charset val="134"/>
      </rPr>
      <t>0.1分；</t>
    </r>
  </si>
  <si>
    <t>2.4分</t>
  </si>
  <si>
    <r>
      <rPr>
        <sz val="12"/>
        <color theme="1"/>
        <rFont val="仿宋"/>
        <charset val="134"/>
      </rPr>
      <t>（1）2020年“丁颖杯”二等奖队长</t>
    </r>
    <r>
      <rPr>
        <sz val="12"/>
        <color theme="1"/>
        <rFont val="等线"/>
        <charset val="134"/>
      </rPr>
      <t>  </t>
    </r>
    <r>
      <rPr>
        <sz val="12"/>
        <color theme="1"/>
        <rFont val="仿宋"/>
        <charset val="134"/>
      </rPr>
      <t>1分</t>
    </r>
    <r>
      <rPr>
        <sz val="12"/>
        <color theme="1"/>
        <rFont val="等线"/>
        <charset val="134"/>
      </rPr>
      <t> </t>
    </r>
    <r>
      <rPr>
        <sz val="12"/>
        <color theme="1"/>
        <rFont val="仿宋"/>
        <charset val="134"/>
      </rPr>
      <t xml:space="preserve"> ；（2）食品学院第十届综述大赛参与</t>
    </r>
    <r>
      <rPr>
        <sz val="12"/>
        <color theme="1"/>
        <rFont val="等线"/>
        <charset val="134"/>
      </rPr>
      <t> </t>
    </r>
    <r>
      <rPr>
        <sz val="12"/>
        <color theme="1"/>
        <rFont val="仿宋"/>
        <charset val="134"/>
      </rPr>
      <t>0.2分；（3）食品学院“学四史、守初心、担使命”征文活动参与</t>
    </r>
    <r>
      <rPr>
        <sz val="12"/>
        <color theme="1"/>
        <rFont val="等线"/>
        <charset val="134"/>
      </rPr>
      <t> </t>
    </r>
    <r>
      <rPr>
        <sz val="12"/>
        <color theme="1"/>
        <rFont val="仿宋"/>
        <charset val="134"/>
      </rPr>
      <t>0.2分。（4）第十六届“挑战杯”省级三等奖成员</t>
    </r>
    <r>
      <rPr>
        <sz val="12"/>
        <color theme="1"/>
        <rFont val="等线"/>
        <charset val="134"/>
      </rPr>
      <t> </t>
    </r>
    <r>
      <rPr>
        <sz val="12"/>
        <color theme="1"/>
        <rFont val="仿宋"/>
        <charset val="134"/>
      </rPr>
      <t>1分</t>
    </r>
  </si>
  <si>
    <r>
      <rPr>
        <sz val="12"/>
        <color theme="1"/>
        <rFont val="仿宋"/>
        <charset val="134"/>
      </rPr>
      <t>（1）食品学院院运会跳高参与</t>
    </r>
    <r>
      <rPr>
        <sz val="12"/>
        <color theme="1"/>
        <rFont val="等线"/>
        <charset val="134"/>
      </rPr>
      <t>  </t>
    </r>
    <r>
      <rPr>
        <sz val="12"/>
        <color theme="1"/>
        <rFont val="仿宋"/>
        <charset val="134"/>
      </rPr>
      <t>0.2分；</t>
    </r>
    <r>
      <rPr>
        <sz val="12"/>
        <color theme="1"/>
        <rFont val="等线"/>
        <charset val="134"/>
      </rPr>
      <t> </t>
    </r>
    <r>
      <rPr>
        <sz val="12"/>
        <color theme="1"/>
        <rFont val="仿宋"/>
        <charset val="134"/>
      </rPr>
      <t>（2）食品学院院运会方阵队员</t>
    </r>
    <r>
      <rPr>
        <sz val="12"/>
        <color theme="1"/>
        <rFont val="等线"/>
        <charset val="134"/>
      </rPr>
      <t> </t>
    </r>
    <r>
      <rPr>
        <sz val="12"/>
        <color theme="1"/>
        <rFont val="仿宋"/>
        <charset val="134"/>
      </rPr>
      <t>0.2分；（3）趣味运动会二等奖团队</t>
    </r>
    <r>
      <rPr>
        <sz val="12"/>
        <color theme="1"/>
        <rFont val="等线"/>
        <charset val="134"/>
      </rPr>
      <t> </t>
    </r>
    <r>
      <rPr>
        <sz val="12"/>
        <color theme="1"/>
        <rFont val="仿宋"/>
        <charset val="134"/>
      </rPr>
      <t>0.4分；</t>
    </r>
  </si>
  <si>
    <t>叶彩燕</t>
  </si>
  <si>
    <t>艺术团国标队副队长(2分); 四星宿舍(0.8分); 参加‘致家长的一封信’’活动(0.1分)</t>
  </si>
  <si>
    <t>5分 (北大核心, 黑芝麻多酚氧化酶的重组表达及其酶学特性, 2021.6)</t>
  </si>
  <si>
    <t>7.9分</t>
  </si>
  <si>
    <t>梁梓健</t>
  </si>
  <si>
    <t>（1）一星宿舍 7栋925  0.2分；（2）致家长的一封信  0.1分；（3）第十期广东中衡山论坛（非学术讲座）  0.2分；（4）国际形势与中国航天发展（非学术讲座）  0.2分；（5）情绪调节与压力管理（非学术讲座）  0.2分；（6）食品大讲堂第九期（非学术讲座)  0.2分；（7）食品大讲堂第六期（非学术讲座)  0.2分；</t>
  </si>
  <si>
    <t>（1）食品学院第十届综述大赛参与 0.2分；（2）食品生物技术大会（学术讲座） 0.2分；</t>
  </si>
  <si>
    <t>（1）食品学院院运会参与  0.2分； （2）法治安全知识竞赛个人赛参与  0.1分；（3）食品学院乒乓球赛参与  0.2分；（4）趣味运动会参与  0.2分；</t>
  </si>
  <si>
    <t>何家强</t>
  </si>
  <si>
    <t>一星宿舍（0.2分）；20级助理班主任 2分；心理委员 1分；参与“致家长的一封信”活动  0.1分</t>
  </si>
  <si>
    <t>助班和心理委员不可叠加</t>
  </si>
  <si>
    <t>食品学院第十届综述大赛参与  0.2分；《航天发展》讲座 0.2分；《中衡山论坛》 0.2分</t>
  </si>
  <si>
    <t>院队足球选拔  0.2分；趣味运动会第二名 0.4分</t>
  </si>
  <si>
    <t>3.5分</t>
  </si>
  <si>
    <t>潘碧晖</t>
  </si>
  <si>
    <t>19级食品研究生4班组织委员  1分；参加“致家长的一封信”活动 0.1分；外派联培不参加宿舍评比</t>
  </si>
  <si>
    <t>组织委员没有证明材料</t>
  </si>
  <si>
    <t>已补组织委员证明材料</t>
  </si>
  <si>
    <t xml:space="preserve">（1）食品学院篮球团体赛参与 0.2分；（2）食品学院院运会参与400米决赛  0.2分；（3）食品学院院运会参与男子引体向上决赛  0.2分；（4）趣味运动会二等奖 0.4分。
</t>
  </si>
  <si>
    <t>400米和引体向上不能重复加分</t>
  </si>
  <si>
    <t>1.9分（有1分缺证明）</t>
  </si>
  <si>
    <t>夏珍</t>
  </si>
  <si>
    <t>五星宿舍+1.0 ；致家长的一封信 +0.1</t>
  </si>
  <si>
    <t>食品学院第十届综述大赛参与 +0.2；第二届全国食品生物技术大会+0.2</t>
  </si>
  <si>
    <t>食品学院院运会方阵队+ 0.2</t>
  </si>
  <si>
    <t>邓广牒</t>
  </si>
  <si>
    <t>一星宿舍（0.2分）;至家长一封信活动（0.1分）</t>
  </si>
  <si>
    <t>《航天发展》讲座 0.2分</t>
  </si>
  <si>
    <t>0.5分（总分算错）</t>
  </si>
  <si>
    <t>安泗谕</t>
  </si>
  <si>
    <t>一星宿舍（0.2分）</t>
  </si>
  <si>
    <t>马宇昊</t>
  </si>
  <si>
    <t xml:space="preserve">1、2020.10.26 国际形势与中国航天发展 非学术讲座0.2分；2、二星宿舍 0.4分；3、致家长一封信 0.1分  
</t>
  </si>
  <si>
    <t>缺席讲座-0.2</t>
  </si>
  <si>
    <t>丁颖杯发明创意大赛参与0.2分</t>
  </si>
  <si>
    <r>
      <rPr>
        <sz val="12"/>
        <color theme="1"/>
        <rFont val="仿宋"/>
        <charset val="134"/>
      </rPr>
      <t>（1）</t>
    </r>
    <r>
      <rPr>
        <sz val="12"/>
        <color theme="1"/>
        <rFont val="等线"/>
        <charset val="134"/>
      </rPr>
      <t>  </t>
    </r>
    <r>
      <rPr>
        <sz val="12"/>
        <color theme="1"/>
        <rFont val="仿宋"/>
        <charset val="134"/>
      </rPr>
      <t xml:space="preserve"> 食品学院院运会男子立定跳远第二名  0.9分；
（2）</t>
    </r>
    <r>
      <rPr>
        <sz val="12"/>
        <color theme="1"/>
        <rFont val="等线"/>
        <charset val="134"/>
      </rPr>
      <t>  </t>
    </r>
    <r>
      <rPr>
        <sz val="12"/>
        <color theme="1"/>
        <rFont val="仿宋"/>
        <charset val="134"/>
      </rPr>
      <t xml:space="preserve"> 校运会男子立定跳远团体赛第四名 1.2分
（3）</t>
    </r>
    <r>
      <rPr>
        <sz val="12"/>
        <color theme="1"/>
        <rFont val="等线"/>
        <charset val="134"/>
      </rPr>
      <t>  </t>
    </r>
    <r>
      <rPr>
        <sz val="12"/>
        <color theme="1"/>
        <rFont val="仿宋"/>
        <charset val="134"/>
      </rPr>
      <t xml:space="preserve"> 2020食品学院男篮选拔赛参与 0.2分
（4）</t>
    </r>
    <r>
      <rPr>
        <sz val="12"/>
        <color theme="1"/>
        <rFont val="等线"/>
        <charset val="134"/>
      </rPr>
      <t>  </t>
    </r>
    <r>
      <rPr>
        <sz val="12"/>
        <color theme="1"/>
        <rFont val="仿宋"/>
        <charset val="134"/>
      </rPr>
      <t xml:space="preserve"> 2020年暑期三下乡社会实践活动校级表扬 1分
参加2021.4.18研究所趣味运动会 0.2分
</t>
    </r>
  </si>
  <si>
    <t>食品加工完全</t>
  </si>
  <si>
    <t>陈韵</t>
  </si>
  <si>
    <r>
      <rPr>
        <sz val="12"/>
        <color theme="1"/>
        <rFont val="仿宋"/>
        <charset val="134"/>
      </rPr>
      <t xml:space="preserve">（1）三星宿舍 燕山区3-921 </t>
    </r>
    <r>
      <rPr>
        <sz val="12"/>
        <color theme="1"/>
        <rFont val="等线"/>
        <charset val="134"/>
      </rPr>
      <t> </t>
    </r>
    <r>
      <rPr>
        <sz val="12"/>
        <color theme="1"/>
        <rFont val="仿宋"/>
        <charset val="134"/>
      </rPr>
      <t xml:space="preserve">0.6分 （2）非学术讲座 0.4分 国际形势与中国航天发展、情绪调节与压力管理讲座（3）致家长一封信活动 </t>
    </r>
    <r>
      <rPr>
        <sz val="12"/>
        <color theme="1"/>
        <rFont val="等线"/>
        <charset val="134"/>
      </rPr>
      <t> </t>
    </r>
    <r>
      <rPr>
        <sz val="12"/>
        <color theme="1"/>
        <rFont val="仿宋"/>
        <charset val="134"/>
      </rPr>
      <t>0.1分（4）担任功能食品研究生党支部组织委员1分</t>
    </r>
  </si>
  <si>
    <r>
      <rPr>
        <sz val="12"/>
        <color theme="1"/>
        <rFont val="仿宋"/>
        <charset val="134"/>
      </rPr>
      <t xml:space="preserve">（1）食品学院第十届综述大赛参与 0.2分（2）学术竞赛 0.4分2020年华南农业大学“丁颖杯”暨“挑战杯”校内选拔决赛参与0.2分 第七届中国国际“互联网+”大学生创新创业大赛参与 </t>
    </r>
    <r>
      <rPr>
        <sz val="12"/>
        <color theme="1"/>
        <rFont val="等线"/>
        <charset val="134"/>
      </rPr>
      <t> </t>
    </r>
    <r>
      <rPr>
        <sz val="12"/>
        <color theme="1"/>
        <rFont val="仿宋"/>
        <charset val="134"/>
      </rPr>
      <t>0.2分（3）缺席学术讲座-0.2分</t>
    </r>
  </si>
  <si>
    <t>“互联网+”未见公章，请补齐材料；另计算有误</t>
  </si>
  <si>
    <t>互联网+比赛材料有效</t>
  </si>
  <si>
    <r>
      <rPr>
        <sz val="12"/>
        <color theme="1"/>
        <rFont val="仿宋"/>
        <charset val="134"/>
      </rPr>
      <t xml:space="preserve">（1）食品学院院运会参与 </t>
    </r>
    <r>
      <rPr>
        <sz val="12"/>
        <color theme="1"/>
        <rFont val="等线"/>
        <charset val="134"/>
      </rPr>
      <t> </t>
    </r>
    <r>
      <rPr>
        <sz val="12"/>
        <color theme="1"/>
        <rFont val="仿宋"/>
        <charset val="134"/>
      </rPr>
      <t xml:space="preserve">0.2分 （2）趣味运动会二等奖 </t>
    </r>
    <r>
      <rPr>
        <sz val="12"/>
        <color theme="1"/>
        <rFont val="等线"/>
        <charset val="134"/>
      </rPr>
      <t> </t>
    </r>
    <r>
      <rPr>
        <sz val="12"/>
        <color theme="1"/>
        <rFont val="仿宋"/>
        <charset val="134"/>
      </rPr>
      <t>0.4分</t>
    </r>
  </si>
  <si>
    <t>刘永发</t>
  </si>
  <si>
    <t>（1）一星宿舍0.2分（2）致家长一封信0.1</t>
  </si>
  <si>
    <t>（1）院运会三级跳第八0.3分（2）趣味运动会第二0.4分</t>
  </si>
  <si>
    <t>陆丽珠</t>
  </si>
  <si>
    <t>三星宿舍0.6分，非学术讲座 0.6分，致家长的一封信 0.1分</t>
  </si>
  <si>
    <t>北大中文核心期刊（饲料中油脂和盐分含量对黑水虻幼虫生长性能的影响，饲料工业，2021.8） 7分；其他核心期刊（黑水虻堆肥促畜禽粪便分解的研究进展，广东农业科学，2020.10） 5分；食品学院第十届综述大赛参与 0.2分；第十二届“挑战杯”中国大学生创业计划竞赛银奖主要成员 2分；第七届中国国际“互联网+”大学生创新创业大赛参与 0.2分；学术讲座（食品生物技术大会会议） 0.2分</t>
  </si>
  <si>
    <t>《饲料工业》不在25%之列，论文应算作5分；《黑水….》论文发表时间为8.15，不在要求时间内，不能算分</t>
  </si>
  <si>
    <t>其他核心期刊（饲料中油脂和盐分含量对黑水虻幼虫生长性能的影响，饲料工业，2021.8） 5分；其他核心期刊（黑水虻堆肥促畜禽粪便分解的研究进展，广东农业科学，2020.10） 5分；食品学院第十届综述大赛参与 0.2分；第十二届“挑战杯”中国大学生创业计划竞赛银奖主要成员 2分；第七届中国国际“互联网+”大学生创新创业大赛参与 0.2分；学术讲座（食品生物技术大会会议） 0.2分</t>
  </si>
  <si>
    <t>（2）趣味运动会二等奖  0.4分</t>
  </si>
  <si>
    <t>杨聪</t>
  </si>
  <si>
    <t>四星宿舍0.8分  致家长的一封信0.1分 数信学院 A refinement of Schwarz-Pick estimate and Carath eodory metric in several complex variable 0.2分  数信学院Phase retrieval of analysis functions 0.2分 园艺前沿学术报 0.2分    国际形势与中国航天发展 0.2分  有效利用专利信息，持续提升专利质量0.2分</t>
  </si>
  <si>
    <t>（1）一级核心：谷氨酰胺转氨酶及其在食品工业上的应用研究进展 食品工业科技 7分；第二届食品生物技术大会会 0.2分 食品学院综述大赛参与分 0.2分 丁颖杯创意发明大赛0.2分</t>
  </si>
  <si>
    <t>食品学院研究生女子篮球选拔赛 0.2分；院运动会女子跳高决赛 0.3分
院级篮球选拔赛  0.2分 院研究生足球招新选拔赛0.2分
第三届法治知识竞赛团体赛 0.2分  情绪调节与压力管理讲座  0.2分
艺术学院舒缓驿站“心临其境”比赛 0.2分</t>
  </si>
  <si>
    <t>情绪调节与压力管理讲座算非学术讲座加德育分，园艺前沿学术报告会算学术讲座加科研分</t>
  </si>
  <si>
    <t>吕梦迪</t>
  </si>
  <si>
    <t>院优秀学生干部       1分；2019级硕士4班班长   2分；五星宿舍             1分； 致家长的一封信                 0.1分； 非学术讲座 1分</t>
  </si>
  <si>
    <t xml:space="preserve">食品生物技术大会 0.2分；食品学院综述大赛参与 0.2分；2020年第十三届实验技能创新大赛“优胜奖”  0.25分；2020年丁颖杯活动    0.2分
 </t>
  </si>
  <si>
    <t>2020年第十三届实验技能创新大赛“优胜奖”  ，请提供详细证明材料</t>
  </si>
  <si>
    <t>技能创新大赛优胜奖不加分，加参与分0.2分</t>
  </si>
  <si>
    <t xml:space="preserve">
（1）“学党史，强信念、跟党走”特别主题团日活动“三等奖”0.5（2）科学知识竞赛初赛     0.1分（3）大学生心理素质拓展比赛 0.1分（4）心理健康宣传视频大赛   0.1分（5）法制安全知识竞赛       0.1分（6）全国大学生职业发展大赛“二等奖” 0.4分（7）艾滋病知识竞赛“优秀奖” 0.15分（8）“四史”学习教育竞答活动 0.1分（9）食品学院院运会跳远比赛参与   0.2分  （10）2020食品学院院队篮球选拔赛       0.2分（11）食品学院足球选拔赛     0.2分（12）趣味运动会一等奖         0.5分</t>
  </si>
  <si>
    <t>阮明君</t>
  </si>
  <si>
    <t>（1）食品学院七一表彰优秀共产党员 0.5分（2）三星宿舍 燕山区3-708 0.6分（3）食品学院2020-2021年食品包装工程党支部组织委员 1分（4）非学术讲座：食品大讲堂第八期 0.2分（5）致家长的一封信 0.1分</t>
  </si>
  <si>
    <t xml:space="preserve">"（1）食品学院第十届综述大赛参与 0.2分（2）学术竞赛 4.2分 (第十二届“挑战杯”中国大学生创业计划竞赛银奖负责人  4分、第七届中国国际“互联网+”大学生创新创业大赛参与  0.2分）（3）学术讲座：食品生物技术大会会议 0.2分"
</t>
  </si>
  <si>
    <t>（1）食品学院院运会参与  0.2分 （2）趣味运动会二等奖  0.4分</t>
  </si>
  <si>
    <t>201931410111</t>
  </si>
  <si>
    <t>李尧</t>
  </si>
  <si>
    <t xml:space="preserve">（1）二星宿舍  0.4分 
（2）2020.10.26-国际形势与中国航天发展 0.2分
（3）2021年4月21日-情绪调节与压力管理 0.2分
（4）2020.12.13-第十期广东中衡山论坛——“教师发展与学科建设”高端论坛 0.2分
（5）2020年12月15日-食品大讲堂第六期 0.2分
（6）致家长的一封信 0.1分
</t>
  </si>
  <si>
    <t xml:space="preserve">（1）北大中文核心期刊（乳酸片球菌胞外多糖的分离纯化、结构分析及抗氧化活性，《食品与发酵工业》，2021年4月接收）7分 
（2）食品学院第十届综述大赛参与 0.2分
（3）2020年“丁颖杯”发明创意大赛 0.2分
（4）2020.11.22-食品生物技术大会会议 0.2分
</t>
  </si>
  <si>
    <t>《食品与发酵工业》非前25%，加5分</t>
  </si>
  <si>
    <r>
      <rPr>
        <sz val="12"/>
        <color theme="1"/>
        <rFont val="仿宋"/>
        <charset val="134"/>
      </rPr>
      <t>（1）</t>
    </r>
    <r>
      <rPr>
        <sz val="12"/>
        <color theme="1"/>
        <rFont val="等线"/>
        <charset val="134"/>
      </rPr>
      <t xml:space="preserve">	</t>
    </r>
    <r>
      <rPr>
        <sz val="12"/>
        <color theme="1"/>
        <rFont val="仿宋"/>
        <charset val="134"/>
      </rPr>
      <t>2020年食品学院第27届田径运动会参与-100米男子决赛  0.2分； 
（2）</t>
    </r>
    <r>
      <rPr>
        <sz val="12"/>
        <color theme="1"/>
        <rFont val="等线"/>
        <charset val="134"/>
      </rPr>
      <t xml:space="preserve">	</t>
    </r>
    <r>
      <rPr>
        <sz val="12"/>
        <color theme="1"/>
        <rFont val="仿宋"/>
        <charset val="134"/>
      </rPr>
      <t xml:space="preserve">2021年4月18日参加华南农业大学研究所趣味运动会 0.2分
</t>
    </r>
  </si>
  <si>
    <t>莫云少</t>
  </si>
  <si>
    <t>（1）四星宿舍 0.8分 ；（2）致家长的一封信 0.1分 
（3）先进党支部 0.2分；（4）学术讲座，食品生物技术会议，0.2分</t>
  </si>
  <si>
    <t>讲座缺席一次</t>
  </si>
  <si>
    <t>学术讲座加科研分</t>
  </si>
  <si>
    <t>（1）食品学院综述大赛参与 0.1分；（2）丁颖杯参与 0.2分；
（3）攀登计划参与 0.2分；（4）安安网科普文，校级二等奖 0.5；
（5）安安网漫画，校级优秀奖 0.25；（6）挑战杯，国家级铜奖 1.5 分</t>
  </si>
  <si>
    <t>请补充“安安网科普文”“安安网漫画”请补充齐证明材料</t>
  </si>
  <si>
    <t>（1）食品学院院运会1500米，参与  0.2分； 
（2）食品学院院篮球赛选拔赛参与 0.2分（2021.0316 钢铁所篮球场）
参加社会实践活动0.5x2= 1分,（2021.4.9倍特生命科学；2019-2020年度食品学院三下乡活动）</t>
  </si>
  <si>
    <t>“三下乡”证明活动时间需在2020.8.30-2021.9.1间，如符合，请证明</t>
  </si>
  <si>
    <t>王浩楠</t>
  </si>
  <si>
    <r>
      <rPr>
        <sz val="12"/>
        <color theme="1"/>
        <rFont val="仿宋"/>
        <charset val="134"/>
      </rPr>
      <t>（1）</t>
    </r>
    <r>
      <rPr>
        <sz val="12"/>
        <color theme="1"/>
        <rFont val="等线"/>
        <charset val="134"/>
      </rPr>
      <t>   </t>
    </r>
    <r>
      <rPr>
        <sz val="12"/>
        <color theme="1"/>
        <rFont val="仿宋"/>
        <charset val="134"/>
      </rPr>
      <t xml:space="preserve"> 一星宿舍 7-924  0.2分（2）</t>
    </r>
    <r>
      <rPr>
        <sz val="12"/>
        <color theme="1"/>
        <rFont val="等线"/>
        <charset val="134"/>
      </rPr>
      <t>      </t>
    </r>
    <r>
      <rPr>
        <sz val="12"/>
        <color theme="1"/>
        <rFont val="仿宋"/>
        <charset val="134"/>
      </rPr>
      <t xml:space="preserve"> 致家长的一封信  0.1分（3）</t>
    </r>
    <r>
      <rPr>
        <sz val="12"/>
        <color theme="1"/>
        <rFont val="等线"/>
        <charset val="134"/>
      </rPr>
      <t>      </t>
    </r>
    <r>
      <rPr>
        <sz val="12"/>
        <color theme="1"/>
        <rFont val="仿宋"/>
        <charset val="134"/>
      </rPr>
      <t xml:space="preserve"> 航天发展  0.2分（4）生物技术大会  0.2分</t>
    </r>
  </si>
  <si>
    <t>专利（1）一种核壳比可控的结肠靶向凝胶微球及其制备和应用，202110656529.9  4分</t>
  </si>
  <si>
    <t>（1）三星宿舍 0.6分（2）助理班主任 2分（3）食品学院“致家长一封信 ” 0.1分</t>
  </si>
  <si>
    <t>缺席讲座一次-0.2</t>
  </si>
  <si>
    <t>（1）2020年“丁颖杯”暨“挑战杯” 0.2分（2）食品大讲堂第九期 0.2分</t>
  </si>
  <si>
    <t xml:space="preserve">（1）2020年食品学院第27届田径运动会参与  0.2分（2）研究生趣味运动会 二等奖 0.4分 </t>
  </si>
  <si>
    <t>趣味运动会证明材料未写明获奖名次，需重新提交</t>
  </si>
  <si>
    <t>刘丹</t>
  </si>
  <si>
    <r>
      <rPr>
        <sz val="12"/>
        <color theme="1"/>
        <rFont val="仿宋"/>
        <charset val="134"/>
      </rPr>
      <t>（1）优秀学员</t>
    </r>
    <r>
      <rPr>
        <sz val="12"/>
        <color theme="1"/>
        <rFont val="等线"/>
        <charset val="134"/>
      </rPr>
      <t>   </t>
    </r>
    <r>
      <rPr>
        <sz val="12"/>
        <color theme="1"/>
        <rFont val="仿宋"/>
        <charset val="134"/>
      </rPr>
      <t xml:space="preserve"> 0.5分
（2）第十期广东中衡山论坛</t>
    </r>
    <r>
      <rPr>
        <sz val="12"/>
        <color theme="1"/>
        <rFont val="等线"/>
        <charset val="134"/>
      </rPr>
      <t> </t>
    </r>
    <r>
      <rPr>
        <sz val="12"/>
        <color theme="1"/>
        <rFont val="仿宋"/>
        <charset val="134"/>
      </rPr>
      <t xml:space="preserve"> 0.2分
（3）国际形势与中国航天发展</t>
    </r>
    <r>
      <rPr>
        <sz val="12"/>
        <color theme="1"/>
        <rFont val="等线"/>
        <charset val="134"/>
      </rPr>
      <t>  </t>
    </r>
    <r>
      <rPr>
        <sz val="12"/>
        <color theme="1"/>
        <rFont val="仿宋"/>
        <charset val="134"/>
      </rPr>
      <t xml:space="preserve"> 0.2分
（4）《致家长一封信》活动加分证明 0.1分
（5）2020-2021学年食品学院查寝</t>
    </r>
    <r>
      <rPr>
        <sz val="12"/>
        <color theme="1"/>
        <rFont val="等线"/>
        <charset val="134"/>
      </rPr>
      <t> </t>
    </r>
    <r>
      <rPr>
        <sz val="12"/>
        <color theme="1"/>
        <rFont val="仿宋"/>
        <charset val="134"/>
      </rPr>
      <t xml:space="preserve"> 0.8分
（6）有效利用专利信息，持续提升专利质量（1） 0.2分
（7）有效利用专利信息，持续提升专利质量（2）0.2分</t>
    </r>
  </si>
  <si>
    <t>优秀学员不予加分；专利讲座如有两场请给出有详细时间的证明</t>
  </si>
  <si>
    <r>
      <rPr>
        <sz val="12"/>
        <color theme="1"/>
        <rFont val="仿宋"/>
        <charset val="134"/>
      </rPr>
      <t>第十期广东中衡山论坛</t>
    </r>
    <r>
      <rPr>
        <sz val="12"/>
        <color theme="1"/>
        <rFont val="仿宋"/>
        <charset val="134"/>
      </rPr>
      <t> </t>
    </r>
    <r>
      <rPr>
        <sz val="12"/>
        <color theme="1"/>
        <rFont val="仿宋"/>
        <charset val="134"/>
      </rPr>
      <t xml:space="preserve"> 0.2分
国际形势与中国航天发展</t>
    </r>
    <r>
      <rPr>
        <sz val="12"/>
        <color theme="1"/>
        <rFont val="仿宋"/>
        <charset val="134"/>
      </rPr>
      <t>  </t>
    </r>
    <r>
      <rPr>
        <sz val="12"/>
        <color theme="1"/>
        <rFont val="仿宋"/>
        <charset val="134"/>
      </rPr>
      <t xml:space="preserve"> 0.2分
《致家长一封信》活动加分证明 0.1分
2020-2021学年食品学院查寝</t>
    </r>
    <r>
      <rPr>
        <sz val="12"/>
        <color theme="1"/>
        <rFont val="仿宋"/>
        <charset val="134"/>
      </rPr>
      <t> </t>
    </r>
    <r>
      <rPr>
        <sz val="12"/>
        <color theme="1"/>
        <rFont val="仿宋"/>
        <charset val="134"/>
      </rPr>
      <t xml:space="preserve"> 0.8分
有效利用专利信息，持续提升专利质量（1） 0.2分
有效利用专利信息，持续提升专利质量（2）0.2分</t>
    </r>
  </si>
  <si>
    <r>
      <rPr>
        <sz val="12"/>
        <color theme="1"/>
        <rFont val="仿宋"/>
        <charset val="134"/>
      </rPr>
      <t>（1）</t>
    </r>
    <r>
      <rPr>
        <sz val="12"/>
        <color theme="1"/>
        <rFont val="等线"/>
        <charset val="134"/>
      </rPr>
      <t>   </t>
    </r>
    <r>
      <rPr>
        <sz val="12"/>
        <color theme="1"/>
        <rFont val="仿宋"/>
        <charset val="134"/>
      </rPr>
      <t xml:space="preserve"> 食品学院综述大赛第十届比赛参与</t>
    </r>
    <r>
      <rPr>
        <sz val="12"/>
        <color theme="1"/>
        <rFont val="等线"/>
        <charset val="134"/>
      </rPr>
      <t>    </t>
    </r>
    <r>
      <rPr>
        <sz val="12"/>
        <color theme="1"/>
        <rFont val="仿宋"/>
        <charset val="134"/>
      </rPr>
      <t xml:space="preserve"> 0.2分
（2）参加2019“丁颖杯”发明创意大赛</t>
    </r>
    <r>
      <rPr>
        <sz val="12"/>
        <color theme="1"/>
        <rFont val="等线"/>
        <charset val="134"/>
      </rPr>
      <t>       </t>
    </r>
    <r>
      <rPr>
        <sz val="12"/>
        <color theme="1"/>
        <rFont val="仿宋"/>
        <charset val="134"/>
      </rPr>
      <t xml:space="preserve"> 0.2分
（3）食品生物技术大会会议</t>
    </r>
    <r>
      <rPr>
        <sz val="12"/>
        <color theme="1"/>
        <rFont val="等线"/>
        <charset val="134"/>
      </rPr>
      <t>               </t>
    </r>
    <r>
      <rPr>
        <sz val="12"/>
        <color theme="1"/>
        <rFont val="仿宋"/>
        <charset val="134"/>
      </rPr>
      <t xml:space="preserve"> 0.2分</t>
    </r>
  </si>
  <si>
    <r>
      <rPr>
        <sz val="12"/>
        <color theme="1"/>
        <rFont val="仿宋"/>
        <charset val="134"/>
      </rPr>
      <t>（1）趣味运动会</t>
    </r>
    <r>
      <rPr>
        <sz val="12"/>
        <color theme="1"/>
        <rFont val="等线"/>
        <charset val="134"/>
      </rPr>
      <t>      </t>
    </r>
    <r>
      <rPr>
        <sz val="12"/>
        <color theme="1"/>
        <rFont val="仿宋"/>
        <charset val="134"/>
      </rPr>
      <t xml:space="preserve"> 0.2分
（2）食品学院第27届田径运动会方阵参与</t>
    </r>
    <r>
      <rPr>
        <sz val="12"/>
        <color theme="1"/>
        <rFont val="等线"/>
        <charset val="134"/>
      </rPr>
      <t>  </t>
    </r>
    <r>
      <rPr>
        <sz val="12"/>
        <color theme="1"/>
        <rFont val="仿宋"/>
        <charset val="134"/>
      </rPr>
      <t xml:space="preserve"> 0.2分</t>
    </r>
  </si>
  <si>
    <t>翟梦杰</t>
  </si>
  <si>
    <t>（1）二星宿舍 0.4分（2）国际形势与中国航天发展0.2分（3）“教师发展与学科建设”高端论坛0.2分（4）《情绪调节与压力管理》0.2分（5）食品大讲堂第七期0.2分（6）《有效利用专利信息，持续提升专利质量》0.2分 （7）“致家长的一封信”活动 0.1分</t>
  </si>
  <si>
    <t>（1）食品学院院运会参与  0.2分（2）食品学院研究生院队篮球选拔赛参与 0.2分（3）食品学院专业篮球赛选拔参与 0.2分（4）食品学院研究生足球选拔赛参与 0.2分</t>
  </si>
  <si>
    <t>杨素晶</t>
  </si>
  <si>
    <t xml:space="preserve">（1）致家长的一封信0. 1分（2）二星宿舍  0.4分 </t>
  </si>
  <si>
    <t>（1）2020年“丁颖杯”发明创意大赛参与 0.2分；（2）食品学院综述大赛参与0.1分；（3）第二届食品生物技术大会0.2分</t>
  </si>
  <si>
    <t>食品学院综述大赛参与0.2分</t>
  </si>
  <si>
    <t>（1）2020年食品学院第27届田径运动会参与  0.2分（2）研究生趣味运动会 二等奖 0.4分 （3）参与2020年全国大学生职业发展大赛校级三等奖0.3分（4）参与第五届全国预防艾滋病知识竞赛优胜奖0.15分</t>
  </si>
  <si>
    <t>曾健</t>
  </si>
  <si>
    <t>1.四星宿舍 0.8分 ；  2.致家长的一封信  0.1分 ；3.国际形势与中国航天技术发展（非学术讲座）  0.2分</t>
  </si>
  <si>
    <t>食品生物技术大会（学术讲座） 0.2分</t>
  </si>
  <si>
    <t>食品学院院运会立定跳远</t>
  </si>
  <si>
    <t>谷凤举</t>
  </si>
  <si>
    <t>（1）一星宿舍  0.2分 
（2）致家长的一封信 0.1分
（3）情绪调节与压力管理 0.2分
（4）食品大讲堂第九期 0.2分 
（5）食品大讲堂第七期 0.2分
（6）第120期：“过来人”职场沙龙主题  2020年12月16日 图书馆报告厅0.2分</t>
  </si>
  <si>
    <t>食品学院院运会1500米长跑参与0.2分</t>
  </si>
  <si>
    <t>文媛怡</t>
  </si>
  <si>
    <t xml:space="preserve">（1）致家长的一封信0. 1分（2）四星宿舍  0.8分 </t>
  </si>
  <si>
    <t>（1）2020年“丁颖杯”发明创意大赛参与 0.2分</t>
  </si>
  <si>
    <t>（1）食品学院院运会参与0.2分</t>
  </si>
  <si>
    <t>登记表未签字</t>
  </si>
  <si>
    <t>侯晓宁</t>
  </si>
  <si>
    <t>1.二星宿舍0.4分；2.致家长的一封信0.1分；3.</t>
  </si>
  <si>
    <t>1.食品学院综述大赛参与0.2分</t>
  </si>
  <si>
    <t>1.食品学院运动会铅球0.2分；2.食品学院篮球选拔赛0.2分；3.食品学院足球选拔赛0.2分</t>
  </si>
  <si>
    <t>郭晓敏</t>
  </si>
  <si>
    <r>
      <rPr>
        <sz val="12"/>
        <color theme="1"/>
        <rFont val="仿宋"/>
        <charset val="134"/>
      </rPr>
      <t>（1）致家长的一封信0. 1分（2）一星宿舍  0.2分 （3）</t>
    </r>
    <r>
      <rPr>
        <sz val="12"/>
        <color theme="1"/>
        <rFont val="等线"/>
        <charset val="134"/>
      </rPr>
      <t xml:space="preserve">	</t>
    </r>
    <r>
      <rPr>
        <sz val="12"/>
        <color theme="1"/>
        <rFont val="仿宋"/>
        <charset val="134"/>
      </rPr>
      <t>2021.6.1  致家长一封信参与                       0.1分
（4）</t>
    </r>
    <r>
      <rPr>
        <sz val="12"/>
        <color theme="1"/>
        <rFont val="等线"/>
        <charset val="134"/>
      </rPr>
      <t xml:space="preserve">	</t>
    </r>
    <r>
      <rPr>
        <sz val="12"/>
        <color theme="1"/>
        <rFont val="仿宋"/>
        <charset val="134"/>
      </rPr>
      <t>2021.4.21  非学术讲座（情绪与压力管理） 院楼212  0.2分
（5）</t>
    </r>
    <r>
      <rPr>
        <sz val="12"/>
        <color theme="1"/>
        <rFont val="等线"/>
        <charset val="134"/>
      </rPr>
      <t xml:space="preserve">	</t>
    </r>
    <r>
      <rPr>
        <sz val="12"/>
        <color theme="1"/>
        <rFont val="仿宋"/>
        <charset val="134"/>
      </rPr>
      <t xml:space="preserve">2020.10.26  国际形势与中国航天发展 丁颖礼堂      0.2分
</t>
    </r>
  </si>
  <si>
    <t>致家长写重了</t>
  </si>
  <si>
    <r>
      <rPr>
        <sz val="12"/>
        <rFont val="仿宋"/>
        <charset val="134"/>
      </rPr>
      <t>（</t>
    </r>
    <r>
      <rPr>
        <sz val="12"/>
        <color rgb="FF000000"/>
        <rFont val="仿宋"/>
        <charset val="134"/>
      </rPr>
      <t>1）食品学院第十届综
述大赛参与 0.2分</t>
    </r>
  </si>
  <si>
    <r>
      <rPr>
        <sz val="12"/>
        <rFont val="仿宋"/>
        <charset val="134"/>
      </rPr>
      <t xml:space="preserve">（1）2020.11.10 </t>
    </r>
    <r>
      <rPr>
        <sz val="12"/>
        <rFont val="仿宋"/>
        <charset val="134"/>
      </rPr>
      <t>食品学院院运会</t>
    </r>
    <r>
      <rPr>
        <sz val="12"/>
        <rFont val="仿宋"/>
        <charset val="134"/>
      </rPr>
      <t>-1500</t>
    </r>
    <r>
      <rPr>
        <sz val="12"/>
        <rFont val="仿宋"/>
        <charset val="134"/>
      </rPr>
      <t>米华山运动场</t>
    </r>
    <r>
      <rPr>
        <sz val="12"/>
        <rFont val="仿宋"/>
        <charset val="134"/>
      </rPr>
      <t>0.2</t>
    </r>
    <r>
      <rPr>
        <sz val="12"/>
        <rFont val="仿宋"/>
        <charset val="134"/>
      </rPr>
      <t>分；
（2）2021.3.18食品学院篮球赛参与选拔0.2分</t>
    </r>
  </si>
  <si>
    <t>操青青</t>
  </si>
  <si>
    <t xml:space="preserve">全日制专业硕士 </t>
  </si>
  <si>
    <t>致家长的一封信 0.1分</t>
  </si>
  <si>
    <t>不合格宿舍-0.1</t>
  </si>
  <si>
    <t>食品学院第十届综述大赛参与 0.2分；丁颖杯“发明创意”大赛0.2分</t>
  </si>
  <si>
    <t>食品学院院运会100米</t>
  </si>
  <si>
    <t>林丽</t>
  </si>
  <si>
    <t>（1）致家长的一封信0.1分 （外派联培不参与宿舍评比）</t>
  </si>
  <si>
    <t>（1）2020年“丁颖杯”发明创意大赛参与0.2分</t>
  </si>
  <si>
    <t>易萌</t>
  </si>
  <si>
    <t>致家长的一封信活动 0.1分 （外派联培不参与宿舍评比）</t>
  </si>
  <si>
    <t>丁颖杯发明创艺大赛参与 0.2分</t>
  </si>
  <si>
    <t>食品学院院运会女子100米 0.2分</t>
  </si>
  <si>
    <t>胡冰洁</t>
  </si>
  <si>
    <t>1.四星宿舍0.8分；2.致家长的一封信0.1分；</t>
  </si>
  <si>
    <t>食品生物技术大会  0.2   食品学院学术论坛  0.1</t>
  </si>
  <si>
    <t>证明上只有一个讲座</t>
  </si>
  <si>
    <t>食品学院学术论坛  0.2</t>
  </si>
  <si>
    <t>（1）趣味运动
会二等奖 0.4分</t>
  </si>
  <si>
    <t>1班</t>
  </si>
  <si>
    <t>何婷</t>
  </si>
  <si>
    <t>全日制学术博士</t>
  </si>
  <si>
    <t>三星宿舍 0.6</t>
  </si>
  <si>
    <t xml:space="preserve">食品生物技术专题与研究进展（学分：2，成绩：90）
分子生物学（学分：2，成绩：91）
食品科学研究进展（学分：2，成绩：87）
食品工程技术研究进展（学分：2成绩：89）
英语科技论文写作与交流（学分：2成绩：93）
中国马克思主义与当代（学分：2成绩：89）
</t>
  </si>
  <si>
    <t xml:space="preserve">（1） 科学研究：SCI 1区（He T, Wang K, Zhao L, et al. Interaction with longan seed polyphenols affects the structure and digestion properties of maize starch[J]. Carbohydrate polymers. 2021, 256）30分
（2）学术竞赛：“天食杯”第二届“食品研究与开发”创新创意大赛参与奖：0.2分
食品学院首期学术论坛参赛：0.2分
</t>
  </si>
  <si>
    <t>唐鸿标</t>
  </si>
  <si>
    <t>梁一凡</t>
  </si>
  <si>
    <t xml:space="preserve">一星宿舍 0.2；《布衣院士》报告剧 0.2；有效利用专利信息，持续提升专利质量  0.2 </t>
  </si>
  <si>
    <t>学习成绩8.72 食品生物技术专题与研究进展 2；分子生物学（全英） 80；食品科学研究进展 93； 英语科技论文写作与学术交流 94；中国马克思与当代 85</t>
  </si>
  <si>
    <t>1 SCI 1区 第一作者 30；</t>
  </si>
  <si>
    <t>王锦</t>
  </si>
  <si>
    <t>一星宿舍 0.2；中衡山论坛 0.2；食品大讲堂第九期 0.2；班长 2</t>
  </si>
  <si>
    <t>食品生物技术专题与研究进展 94；如何写好科研论文 （MOOC) 90；食品科学研究进展 91；食品工程技术研究进展 89；英语科技论文写作与学术交流 92；中国马克思与当代 90</t>
  </si>
  <si>
    <t>1 SCI 3区 第一作者 18；实用新型专利 3；实用新型专利授权 6</t>
  </si>
  <si>
    <r>
      <t>2020</t>
    </r>
    <r>
      <rPr>
        <sz val="9"/>
        <color theme="1"/>
        <rFont val="宋体"/>
        <charset val="134"/>
      </rPr>
      <t>级博士</t>
    </r>
    <r>
      <rPr>
        <sz val="9"/>
        <color theme="1"/>
        <rFont val="宋体"/>
        <charset val="134"/>
      </rPr>
      <t>1</t>
    </r>
    <r>
      <rPr>
        <sz val="9"/>
        <color theme="1"/>
        <rFont val="宋体"/>
        <charset val="134"/>
      </rPr>
      <t>班</t>
    </r>
  </si>
  <si>
    <t>让一峰</t>
  </si>
  <si>
    <r>
      <t>食品学院</t>
    </r>
    <r>
      <rPr>
        <sz val="9"/>
        <color theme="1"/>
        <rFont val="宋体"/>
        <charset val="134"/>
      </rPr>
      <t>“</t>
    </r>
    <r>
      <rPr>
        <sz val="9"/>
        <color theme="1"/>
        <rFont val="宋体"/>
        <charset val="134"/>
      </rPr>
      <t>丁颖杯发明创意大赛</t>
    </r>
    <r>
      <rPr>
        <sz val="9"/>
        <color theme="1"/>
        <rFont val="宋体"/>
        <charset val="134"/>
      </rPr>
      <t>”</t>
    </r>
    <r>
      <rPr>
        <sz val="9"/>
        <color theme="1"/>
        <rFont val="宋体"/>
        <charset val="134"/>
      </rPr>
      <t>工作志愿服务</t>
    </r>
    <r>
      <rPr>
        <sz val="9"/>
        <color theme="1"/>
        <rFont val="宋体"/>
        <charset val="134"/>
      </rPr>
      <t xml:space="preserve"> </t>
    </r>
    <r>
      <rPr>
        <sz val="9"/>
        <color theme="1"/>
        <rFont val="宋体"/>
        <charset val="134"/>
      </rPr>
      <t>时间：</t>
    </r>
    <r>
      <rPr>
        <sz val="9"/>
        <color theme="1"/>
        <rFont val="宋体"/>
        <charset val="134"/>
      </rPr>
      <t>2020</t>
    </r>
    <r>
      <rPr>
        <sz val="9"/>
        <color theme="1"/>
        <rFont val="宋体"/>
        <charset val="134"/>
      </rPr>
      <t>年</t>
    </r>
    <r>
      <rPr>
        <sz val="9"/>
        <color theme="1"/>
        <rFont val="宋体"/>
        <charset val="134"/>
      </rPr>
      <t>12</t>
    </r>
    <r>
      <rPr>
        <sz val="9"/>
        <color theme="1"/>
        <rFont val="宋体"/>
        <charset val="134"/>
      </rPr>
      <t>月</t>
    </r>
  </si>
  <si>
    <r>
      <t>食品生物技术专题与研究进展：</t>
    </r>
    <r>
      <rPr>
        <sz val="9"/>
        <color rgb="FF000000"/>
        <rFont val="宋体"/>
        <charset val="134"/>
      </rPr>
      <t>89</t>
    </r>
    <r>
      <rPr>
        <sz val="9"/>
        <color rgb="FF000000"/>
        <rFont val="宋体"/>
        <charset val="134"/>
      </rPr>
      <t>分，</t>
    </r>
    <r>
      <rPr>
        <sz val="9"/>
        <color rgb="FF000000"/>
        <rFont val="宋体"/>
        <charset val="134"/>
      </rPr>
      <t>2</t>
    </r>
    <r>
      <rPr>
        <sz val="9"/>
        <color rgb="FF000000"/>
        <rFont val="宋体"/>
        <charset val="134"/>
      </rPr>
      <t>学分；分子生物学：</t>
    </r>
    <r>
      <rPr>
        <sz val="9"/>
        <color rgb="FF000000"/>
        <rFont val="宋体"/>
        <charset val="134"/>
      </rPr>
      <t>97</t>
    </r>
    <r>
      <rPr>
        <sz val="9"/>
        <color rgb="FF000000"/>
        <rFont val="宋体"/>
        <charset val="134"/>
      </rPr>
      <t>分，</t>
    </r>
    <r>
      <rPr>
        <sz val="9"/>
        <color rgb="FF000000"/>
        <rFont val="宋体"/>
        <charset val="134"/>
      </rPr>
      <t>2</t>
    </r>
    <r>
      <rPr>
        <sz val="9"/>
        <color rgb="FF000000"/>
        <rFont val="宋体"/>
        <charset val="134"/>
      </rPr>
      <t>学分；文献管理与信息分析（</t>
    </r>
    <r>
      <rPr>
        <sz val="9"/>
        <color rgb="FF000000"/>
        <rFont val="宋体"/>
        <charset val="134"/>
      </rPr>
      <t>MOOC</t>
    </r>
    <r>
      <rPr>
        <sz val="9"/>
        <color rgb="FF000000"/>
        <rFont val="宋体"/>
        <charset val="134"/>
      </rPr>
      <t>）：</t>
    </r>
    <r>
      <rPr>
        <sz val="9"/>
        <color rgb="FF000000"/>
        <rFont val="宋体"/>
        <charset val="134"/>
      </rPr>
      <t>79</t>
    </r>
    <r>
      <rPr>
        <sz val="9"/>
        <color rgb="FF000000"/>
        <rFont val="宋体"/>
        <charset val="134"/>
      </rPr>
      <t>分，</t>
    </r>
    <r>
      <rPr>
        <sz val="9"/>
        <color rgb="FF000000"/>
        <rFont val="宋体"/>
        <charset val="134"/>
      </rPr>
      <t>2</t>
    </r>
    <r>
      <rPr>
        <sz val="9"/>
        <color rgb="FF000000"/>
        <rFont val="宋体"/>
        <charset val="134"/>
      </rPr>
      <t>学分；英语科技论文写作与学术交流：</t>
    </r>
    <r>
      <rPr>
        <sz val="9"/>
        <color rgb="FF000000"/>
        <rFont val="宋体"/>
        <charset val="134"/>
      </rPr>
      <t>92</t>
    </r>
    <r>
      <rPr>
        <sz val="9"/>
        <color rgb="FF000000"/>
        <rFont val="宋体"/>
        <charset val="134"/>
      </rPr>
      <t>分，</t>
    </r>
    <r>
      <rPr>
        <sz val="9"/>
        <color rgb="FF000000"/>
        <rFont val="宋体"/>
        <charset val="134"/>
      </rPr>
      <t>2</t>
    </r>
    <r>
      <rPr>
        <sz val="9"/>
        <color rgb="FF000000"/>
        <rFont val="宋体"/>
        <charset val="134"/>
      </rPr>
      <t>学分；中国马克思主义与当代：</t>
    </r>
    <r>
      <rPr>
        <sz val="9"/>
        <color rgb="FF000000"/>
        <rFont val="宋体"/>
        <charset val="134"/>
      </rPr>
      <t>86</t>
    </r>
    <r>
      <rPr>
        <sz val="9"/>
        <color rgb="FF000000"/>
        <rFont val="宋体"/>
        <charset val="134"/>
      </rPr>
      <t>分，</t>
    </r>
    <r>
      <rPr>
        <sz val="9"/>
        <color rgb="FF000000"/>
        <rFont val="宋体"/>
        <charset val="134"/>
      </rPr>
      <t>2</t>
    </r>
    <r>
      <rPr>
        <sz val="9"/>
        <color rgb="FF000000"/>
        <rFont val="宋体"/>
        <charset val="134"/>
      </rPr>
      <t>学分；食品科学研究进展：</t>
    </r>
    <r>
      <rPr>
        <sz val="9"/>
        <color rgb="FF000000"/>
        <rFont val="宋体"/>
        <charset val="134"/>
      </rPr>
      <t>93</t>
    </r>
    <r>
      <rPr>
        <sz val="9"/>
        <color rgb="FF000000"/>
        <rFont val="宋体"/>
        <charset val="134"/>
      </rPr>
      <t>分，</t>
    </r>
    <r>
      <rPr>
        <sz val="9"/>
        <color rgb="FF000000"/>
        <rFont val="宋体"/>
        <charset val="134"/>
      </rPr>
      <t>2</t>
    </r>
    <r>
      <rPr>
        <sz val="9"/>
        <color rgb="FF000000"/>
        <rFont val="宋体"/>
        <charset val="134"/>
      </rPr>
      <t>学分；食品工程技术研究进展：</t>
    </r>
    <r>
      <rPr>
        <sz val="9"/>
        <color rgb="FF000000"/>
        <rFont val="宋体"/>
        <charset val="134"/>
      </rPr>
      <t>88</t>
    </r>
    <r>
      <rPr>
        <sz val="9"/>
        <color rgb="FF000000"/>
        <rFont val="宋体"/>
        <charset val="134"/>
      </rPr>
      <t>分，</t>
    </r>
    <r>
      <rPr>
        <sz val="9"/>
        <color rgb="FF000000"/>
        <rFont val="宋体"/>
        <charset val="134"/>
      </rPr>
      <t>2</t>
    </r>
    <r>
      <rPr>
        <sz val="9"/>
        <color rgb="FF000000"/>
        <rFont val="宋体"/>
        <charset val="134"/>
      </rPr>
      <t>学分。绩点平均分：</t>
    </r>
    <r>
      <rPr>
        <sz val="9"/>
        <color rgb="FF000000"/>
        <rFont val="宋体"/>
        <charset val="134"/>
      </rPr>
      <t>89.14</t>
    </r>
    <r>
      <rPr>
        <sz val="9"/>
        <color rgb="FF000000"/>
        <rFont val="宋体"/>
        <charset val="134"/>
      </rPr>
      <t>。</t>
    </r>
  </si>
  <si>
    <r>
      <t>SCI 3</t>
    </r>
    <r>
      <rPr>
        <sz val="9"/>
        <color theme="1"/>
        <rFont val="宋体"/>
        <charset val="134"/>
      </rPr>
      <t>区（</t>
    </r>
    <r>
      <rPr>
        <sz val="9"/>
        <color theme="1"/>
        <rFont val="宋体"/>
        <charset val="134"/>
      </rPr>
      <t>A Low-Protein High-Fat Diet Leads to Loss of Body Weight and White Adipose Tissue Weight via Enhancing Energy Expenditure in Mice</t>
    </r>
    <r>
      <rPr>
        <sz val="9"/>
        <color theme="1"/>
        <rFont val="宋体"/>
        <charset val="134"/>
      </rPr>
      <t>，</t>
    </r>
    <r>
      <rPr>
        <sz val="9"/>
        <color theme="1"/>
        <rFont val="宋体"/>
        <charset val="134"/>
      </rPr>
      <t xml:space="preserve"> Metabolites</t>
    </r>
    <r>
      <rPr>
        <sz val="9"/>
        <color theme="1"/>
        <rFont val="宋体"/>
        <charset val="134"/>
      </rPr>
      <t>，</t>
    </r>
    <r>
      <rPr>
        <sz val="9"/>
        <color theme="1"/>
        <rFont val="宋体"/>
        <charset val="134"/>
      </rPr>
      <t>2021.04.30</t>
    </r>
    <r>
      <rPr>
        <sz val="9"/>
        <color theme="1"/>
        <rFont val="宋体"/>
        <charset val="134"/>
      </rPr>
      <t>）</t>
    </r>
  </si>
  <si>
    <r>
      <t>华南农业大学图书馆</t>
    </r>
    <r>
      <rPr>
        <sz val="9"/>
        <color rgb="FF000000"/>
        <rFont val="宋体"/>
        <charset val="134"/>
      </rPr>
      <t>“</t>
    </r>
    <r>
      <rPr>
        <sz val="9"/>
        <color rgb="FF000000"/>
        <rFont val="宋体"/>
        <charset val="134"/>
      </rPr>
      <t>中南七省学术搜索挑战赛华农选拔赛</t>
    </r>
    <r>
      <rPr>
        <sz val="9"/>
        <color rgb="FF000000"/>
        <rFont val="宋体"/>
        <charset val="134"/>
      </rPr>
      <t>”</t>
    </r>
    <r>
      <rPr>
        <sz val="9"/>
        <color rgb="FF000000"/>
        <rFont val="宋体"/>
        <charset val="134"/>
      </rPr>
      <t>三等奖（线上活动）主要成员</t>
    </r>
    <r>
      <rPr>
        <sz val="9"/>
        <color rgb="FF000000"/>
        <rFont val="宋体"/>
        <charset val="134"/>
      </rPr>
      <t xml:space="preserve"> </t>
    </r>
    <r>
      <rPr>
        <sz val="9"/>
        <color rgb="FF000000"/>
        <rFont val="宋体"/>
        <charset val="134"/>
      </rPr>
      <t>时间：</t>
    </r>
    <r>
      <rPr>
        <sz val="9"/>
        <color rgb="FF000000"/>
        <rFont val="宋体"/>
        <charset val="134"/>
      </rPr>
      <t>2021</t>
    </r>
    <r>
      <rPr>
        <sz val="9"/>
        <color rgb="FF000000"/>
        <rFont val="宋体"/>
        <charset val="134"/>
      </rPr>
      <t>年</t>
    </r>
    <r>
      <rPr>
        <sz val="9"/>
        <color rgb="FF000000"/>
        <rFont val="宋体"/>
        <charset val="134"/>
      </rPr>
      <t>5</t>
    </r>
    <r>
      <rPr>
        <sz val="9"/>
        <color rgb="FF000000"/>
        <rFont val="宋体"/>
        <charset val="134"/>
      </rPr>
      <t>月</t>
    </r>
  </si>
  <si>
    <t>兽医</t>
  </si>
  <si>
    <t>焦迪</t>
  </si>
  <si>
    <t>五星宿舍 1；食品学院“致家长一封信”   0.1；“学四史、守初心、担使命”征文活动  院级一等奖0.2</t>
  </si>
  <si>
    <t>五星宿舍 1；食品学院“致家长一封信”   0.1</t>
  </si>
  <si>
    <t>动物病毒的分子生物学       2学分  92分
分子免疫学                 2学分  89分
兽医学研究进展             2学分  84分
英语科技论文写作与学术交流 2学分  90分
中国马克思主义与当代       2学分  95分
绩点平均分 90分
学习成绩得分 9分</t>
  </si>
  <si>
    <t xml:space="preserve">第二届全国食品生物技术大会 广州白云会议中心              0.2分
第十期广东中衡山论坛       红满堂                        0.2分
专利讲座会议               园艺学院224报告厅            0.2分
</t>
  </si>
  <si>
    <t xml:space="preserve">第二届全国食品生物技术大会 广州白云会议中心              0.2分
第十期广东中衡山论坛       红满堂                        0.2分
专利讲座会议               园艺学院224报告厅            0.2分
学四史、守初心院级一等奖 1.5分
</t>
  </si>
  <si>
    <t>食品学院第27届田径运动会女子1500米 华山运动场 0.2；趣味运动会  燕山运动场              0.2</t>
  </si>
  <si>
    <t>20201145010</t>
  </si>
  <si>
    <t>2020级博士1班</t>
  </si>
  <si>
    <t>温林凤</t>
  </si>
  <si>
    <t>（1）所在党支部在学院评选中，获得“先进党支部”称号，加0.2分；
（2）在宿舍检查中，评为“不合格宿舍”，减0.1分。</t>
  </si>
  <si>
    <t>现代仪器分析方法与原理 3分 89分；先进测试技术与仪器分析专论 2分 93分；英语科技论文写作与学术交流 2分 92分；中国马克思主义与当代 2分 92分；食品科学研究进展 2分 91分；食品工程技术研究进展 2分 90分 ；学习成绩：9.1分</t>
  </si>
  <si>
    <t>一般刊物发表文章1篇</t>
  </si>
  <si>
    <t>（1）食品学院院运会（方阵）参与  0.2分；
（2） “学四史、守初心、担使命”征文活动获三等奖，加0.35分</t>
  </si>
  <si>
    <t>20级博士班</t>
  </si>
  <si>
    <t>杨旭琼</t>
  </si>
  <si>
    <t>（1）五星宿舍6-916  1分 
（2）20级博士班团支书  2分
（3）《致家长一封信》活动  0.1分</t>
  </si>
  <si>
    <t>（1）动物病毒的分子生物学（学分2，成绩：90）
（2）分子免疫学（学分2，成绩90）
（3）兽医学研究进展（学分2，成绩76）
（4）英语科技论文写作与学术交流（学分2，成绩89）
（5）中国马克思主义与当代（学分2，成绩86）
学习成绩得分：8.62分</t>
  </si>
  <si>
    <t>（1）食品生物技术大会会议  0.2分
（2）《有效利用专利信息，持续提高专利质量》  0.2</t>
  </si>
  <si>
    <t>（1）食品学院第27届田径运动会参赛铅球项目  0.2分；</t>
  </si>
  <si>
    <t>张煜琛</t>
  </si>
  <si>
    <t xml:space="preserve">（1）二星宿舍6-3250.4分
（2）致家长的一封信 0.1分
</t>
  </si>
  <si>
    <t xml:space="preserve">高级分子生物学89，3分；
生命科学研究进展89分，2分；
食品科学研究进展90分，2分；
食品工程技术研究进展86分，2分；
英语科技论文写作与学术交流90分，2分；
中国马克思主义与当代86分，2分；
绩点平均分，88.38分；
绩点平均分*0.1，8.84分；
</t>
  </si>
  <si>
    <t xml:space="preserve">（1）第二届全国食品生物技术大会参与，0.2分；
（2）首期研究生学术论坛参与，0.2分；
</t>
  </si>
  <si>
    <t xml:space="preserve">（1）食品学院院运会女子铅球参与，0.2分，2020.11；
（2）食品学院乒乓球赛参与，0.2分，2020.12；
（3）研究生院对篮球选拔赛，0.2分，2020.10；
（4）食品学院羽毛球选拔赛，0.2分，2020.09；
（5）27届田径运动会方阵参与，0.2分，2020.11；
（6）2021年校“羽协院际赛”第四名，0.4分，2021.5.22；
（7）就业指导中心第120期参与，0.2分，2020.12.16；
（8）情绪调节与压力管理参与，0.2分，2021.4.21；
（9）布衣院士时代报告剧参与，0.2分，2020.5.9；
（10）“专利信息”讲座参与，0.2分，2021.4.22；
</t>
  </si>
  <si>
    <t>罗运梅</t>
  </si>
  <si>
    <t>（1）布衣院士时代报告剧，非学术分0.2分；（2）情绪调节与压力管理，非学术分0.2分；（3）致家长的一封信0.1分（4）研究生寝室评比，-0.1分；（5）专利讲座，非学术分0.2分</t>
  </si>
  <si>
    <t>生命科学研究进展89，学分2；文献管理与信息分析（MOOC）92,学分2;英语科技论文写作与学术交流90，学分2；中国马克思主义与当代90，学分2；食品科学研究进展89，学分2；食品工程技术研究进展87，学分2；</t>
  </si>
  <si>
    <t>（1）食品学院首期研究生学术论坛参赛人员0.2分；（2）丁颖杯发明创意大赛0.2分；（3）2020年第十三届实验技能创新大赛，0.2分。(4)第二届食品生物技术大会，0.2分；</t>
  </si>
  <si>
    <t>（1）食品学院研究生女子篮球选拔赛 0.2分；（2）2021年食品学院乒乓球赛参赛0.2分；（3）趣味运动会0.2分</t>
  </si>
  <si>
    <t>余颖豪</t>
  </si>
  <si>
    <t>食品大讲坛第九期 0.2
情绪调节与压力管理 0.2
有效利用专利 0.2
不合格宿舍 -0.1</t>
  </si>
  <si>
    <t>叶林</t>
  </si>
  <si>
    <t>四星宿舍0.8分；广东中衡山论坛 0.2分</t>
  </si>
  <si>
    <t>微生物次生代谢小分子研究方法（全英）2分 92分；分子免疫学 2分 84分；生物激光共聚焦显微应用技术 2分 87分 生命科学研究进展 2分 88分；英语科技论文写作与学术交流 2分 91分；中国马克思主义与当代 2分 86分</t>
  </si>
  <si>
    <t>生物技术大会 0.2分</t>
  </si>
  <si>
    <t>梁丽丽</t>
  </si>
  <si>
    <t>四星宿舍</t>
  </si>
  <si>
    <t xml:space="preserve">免疫代谢与感染 2  97
如何写好科研论文(MOOC) 2  93
食品科学研究进展 2   86
食品工程技术研究进展 2  88
英语科技论文写作与学术交流2  87
中国马克思主义与当代2  88
绩点平均分：89.833333
</t>
  </si>
  <si>
    <t>李梦霜</t>
  </si>
  <si>
    <t>四星宿舍0.8分；缺席讲座-0.2</t>
  </si>
  <si>
    <t>余洋洋</t>
  </si>
  <si>
    <t>许振林</t>
  </si>
  <si>
    <t>在宿舍检查中，评为“不合格宿舍”，减0.1分。</t>
  </si>
  <si>
    <t>分子生物学 96；实验动物学 80；食品科学研究进展 89；食品工程技术研究进展 90英语科技论文写作与学术交流 90；中国马克思与当代 87</t>
  </si>
  <si>
    <t>赵宇鹏</t>
  </si>
  <si>
    <t>分子生物学 学分：2分，成绩：96；实验动物学 学分：2分，成绩80；食品科学研究进展 学分：2分，成绩：90；食品工程技术研究进展 学分：2分，成绩：84英语科技论文写作与学术交流 学分：2分，成绩：90中国马克思主义与当代 学分：2分，成绩86高级分子生物学 学分：3分，成绩：81绩点：86.33绩点*0.1：8.63分</t>
  </si>
  <si>
    <t>食品生物技术大会会议  0.2分</t>
  </si>
  <si>
    <t>20191145003</t>
  </si>
  <si>
    <t>2019级博士班</t>
  </si>
  <si>
    <t>金明玉</t>
  </si>
  <si>
    <t>三星宿舍 0.6分</t>
  </si>
  <si>
    <t>1. SCI 1区（Structural features and anti-inflammatory properties of pectic polysaccharides: A review，Trends in Food Science &amp; Technology，2021年1月） 30分
2. SCI 1区（Noni (Morinda citrifolia L.) Fruit Polysaccharides Regulated IBD Mice Via Targeting Gut Microbiota: Association of JNK/ERK/NF-κB Signaling Pathways，Journal of Agricultural and Food Chemistry，2021年8月） 30分</t>
  </si>
  <si>
    <t>食品学院院运会参与女子铅球 0.2分</t>
  </si>
  <si>
    <t>赵宇鹏、梁一凡</t>
  </si>
  <si>
    <t>关甜</t>
  </si>
  <si>
    <t>三星级宿舍</t>
  </si>
  <si>
    <r>
      <rPr>
        <sz val="11"/>
        <color rgb="FF000000"/>
        <rFont val="等线"/>
        <charset val="134"/>
      </rPr>
      <t>（1） 30分（SCI收录，一区。Single-emission dual-enzyme magnetosensor for multiplex immuno</t>
    </r>
    <r>
      <rPr>
        <sz val="11"/>
        <color rgb="FF000000"/>
        <rFont val="MS Gothic"/>
        <charset val="128"/>
      </rPr>
      <t>ﬂ</t>
    </r>
    <r>
      <rPr>
        <sz val="11"/>
        <color rgb="FF000000"/>
        <rFont val="等线"/>
        <charset val="134"/>
      </rPr>
      <t>uorometric assay of adulterated colorants in chili seasoning, 《Food Chemistry》,2022.366）；
（2） 24分（SCI收录，Magnet-actuated droplet micro</t>
    </r>
    <r>
      <rPr>
        <sz val="11"/>
        <color rgb="FF000000"/>
        <rFont val="MS Gothic"/>
        <charset val="128"/>
      </rPr>
      <t>ﬂ</t>
    </r>
    <r>
      <rPr>
        <sz val="11"/>
        <color rgb="FF000000"/>
        <rFont val="等线"/>
        <charset val="134"/>
      </rPr>
      <t>uidic immunosensor coupled with gel imager for detection of microcystin-LR in aquatic products，2020.219）
（3）4分 （公开发明专利，一种检测罗丹明B和苏丹红色素的表面开放式微流控芯片、免疫传感器及方法，公开号：CN113399007A）</t>
    </r>
  </si>
  <si>
    <t>（1） 30分（SCI收录，一区。Single-emission dual-enzyme magnetosensor for multiplex immunoﬂuorometric assay of adulterated colorants in chili seasoning, 《Food Chemistry》,2022.366）；
（2） 24分（SCI收录，Magnet-actuated droplet microﬂuidic immunosensor coupled with gel imager for detection of microcystin-LR in aquatic products，2020.219）
（3）4分 （公开发明专利，一种检测罗丹明B和苏丹红色素的表面开放式微流控芯片、免疫传感器及方法，公开号：CN113399007A）</t>
  </si>
  <si>
    <r>
      <rPr>
        <sz val="11"/>
        <color theme="1"/>
        <rFont val="等线"/>
        <charset val="134"/>
        <scheme val="minor"/>
      </rPr>
      <t>（1） 30分（SCI收录，一区。Single-emission dual-enzyme magnetosensor for multiplex immuno</t>
    </r>
    <r>
      <rPr>
        <sz val="11"/>
        <color theme="1"/>
        <rFont val="MS Gothic"/>
        <charset val="1"/>
      </rPr>
      <t>ﬂ</t>
    </r>
    <r>
      <rPr>
        <sz val="11"/>
        <color theme="1"/>
        <rFont val="等线"/>
        <charset val="134"/>
        <scheme val="minor"/>
      </rPr>
      <t>uorometric assay of adulterated colorants in chili seasoning, 《Food Chemistry》,2022.366）；</t>
    </r>
    <r>
      <rPr>
        <sz val="11"/>
        <color theme="1"/>
        <rFont val="等线"/>
        <charset val="134"/>
        <scheme val="minor"/>
      </rPr>
      <t>2） 24分（SCI收录，Magnet-actuated droplet micro</t>
    </r>
    <r>
      <rPr>
        <sz val="11"/>
        <color theme="1"/>
        <rFont val="Tahoma"/>
        <charset val="134"/>
      </rPr>
      <t>ﬂ</t>
    </r>
    <r>
      <rPr>
        <sz val="11"/>
        <color theme="1"/>
        <rFont val="等线"/>
        <charset val="134"/>
        <scheme val="minor"/>
      </rPr>
      <t>uidic immunosensor coupled with gel imager for detection of microcystin-LR in aquatic products，2020.219）</t>
    </r>
  </si>
  <si>
    <t>0.2分。参加院运会铅球</t>
  </si>
  <si>
    <t>专利以申请公布日为准</t>
  </si>
  <si>
    <t>张竟丰</t>
  </si>
  <si>
    <t>四星宿舍  0.8分</t>
  </si>
  <si>
    <t>（1）SCI 1区（Survival strategy of Cronobacter sakazakii against ampicillin pressure: Induction of the viable but nonculturable state，INTERNATIONAL JOURNAL OF FOOD MICROBIOLOGY，2020年11月） 30分
（2）SCI 4区（Development and application of a real-time loop-mediated isothermal amplification method for quantification of Acetobacter aceti in red wine，FEMS MICROBIOLOGY LETTERS，2020年10月） 12分
（3）第十二届“挑战杯”中国大学生竞赛铜奖，1.5分
（4）2020年“丁颖杯”发明创意大赛，0.2分</t>
  </si>
  <si>
    <t>徐毅</t>
  </si>
  <si>
    <t>三星宿舍</t>
  </si>
  <si>
    <t>（1）30分 （SCI 1区 Raman spectroscopy coupled with chemometrics for food authentication: A review，Trends in Analytical Chemistry，2020年10月） ；
（2）5分 （北大核心食品真实性鉴别技术研究进展，河南工业大学学报( 自然科学版)，2021 年 6 月） 。</t>
  </si>
  <si>
    <t>20191145010</t>
  </si>
  <si>
    <t>叶锡光</t>
  </si>
  <si>
    <t>不合格宿舍</t>
  </si>
  <si>
    <t>授权专利：32分
（1） 利用山茶植物纳米聚集体制备纳米硒的方法及制备而成的纳米硒
（2） 一种基于黑茶纳米聚集体稳定的Pickering乳液及其制备方法和应用
（3） 一种基于黑茶提取物稳定的Pickering乳液及其制备方法和应用
（4） 一种利用山茶植物水提取物制备纳米硒的方法及制备而成的纳米硒
讲座：食品生物技术大会会议  0.2分</t>
  </si>
  <si>
    <t>专利第一发明人必须是导师</t>
  </si>
  <si>
    <t>班长 2分
不合格宿舍 -0.1</t>
  </si>
  <si>
    <t>20191145007</t>
  </si>
  <si>
    <t>王尧</t>
  </si>
  <si>
    <t>非学术性讲座0.2分 
四星宿舍 0.8分</t>
  </si>
  <si>
    <t>20191047010</t>
  </si>
  <si>
    <t>杜敏如</t>
  </si>
  <si>
    <t>（1）讲座：第二届全国食品生物技术大会会议 0.2分；讲座：有效利用专利信息，持续提升专利质量 0.2 分 
（2）不合格宿舍 -0.1分</t>
  </si>
  <si>
    <t>苏晓娜</t>
  </si>
  <si>
    <t>细则第八页（8）：上一学年学习成绩高者排名优先</t>
  </si>
  <si>
    <t>李龙岩</t>
  </si>
  <si>
    <t>杨志杰</t>
  </si>
  <si>
    <t>不合格宿舍 -0.1</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</si>
</sst>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176" formatCode="0.0"/>
    <numFmt numFmtId="43" formatCode="_ * #,##0.00_ ;_ * \-#,##0.00_ ;_ * &quot;-&quot;??_ ;_ @_ "/>
    <numFmt numFmtId="41" formatCode="_ * #,##0_ ;_ * \-#,##0_ ;_ * &quot;-&quot;_ ;_ @_ "/>
    <numFmt numFmtId="177" formatCode="0.00_);[Red]\(0.00\)"/>
    <numFmt numFmtId="178" formatCode="0.00_ "/>
    <numFmt numFmtId="179" formatCode="0.0_ "/>
    <numFmt numFmtId="180" formatCode="0_);[Red]\(0\)"/>
    <numFmt numFmtId="181" formatCode="0_ "/>
  </numFmts>
  <fonts count="78">
    <font>
      <sz val="11"/>
      <color theme="1"/>
      <name val="等线"/>
      <charset val="134"/>
      <scheme val="minor"/>
    </font>
    <font>
      <sz val="12"/>
      <color theme="1"/>
      <name val="仿宋"/>
      <charset val="134"/>
    </font>
    <font>
      <sz val="11"/>
      <color rgb="FF000000"/>
      <name val="等线"/>
      <charset val="134"/>
    </font>
    <font>
      <sz val="11"/>
      <name val="等线"/>
      <charset val="134"/>
    </font>
    <font>
      <sz val="12"/>
      <color rgb="FFFF0000"/>
      <name val="仿宋"/>
      <charset val="134"/>
    </font>
    <font>
      <sz val="12"/>
      <color rgb="FF000000"/>
      <name val="宋体"/>
      <charset val="134"/>
    </font>
    <font>
      <sz val="11"/>
      <color theme="1"/>
      <name val="等线"/>
      <charset val="134"/>
      <scheme val="minor"/>
    </font>
    <font>
      <sz val="12"/>
      <color rgb="FF000000"/>
      <name val="Times New Roman"/>
      <charset val="134"/>
    </font>
    <font>
      <sz val="11"/>
      <color indexed="8"/>
      <name val="等线"/>
      <charset val="134"/>
      <scheme val="minor"/>
    </font>
    <font>
      <sz val="12"/>
      <color rgb="FF000000"/>
      <name val="等线"/>
      <charset val="134"/>
    </font>
    <font>
      <sz val="9"/>
      <color theme="1"/>
      <name val="宋体"/>
      <charset val="134"/>
    </font>
    <font>
      <sz val="9"/>
      <color theme="1"/>
      <name val="宋体"/>
      <charset val="134"/>
    </font>
    <font>
      <sz val="9"/>
      <color theme="1"/>
      <name val="宋体"/>
      <charset val="134"/>
    </font>
    <font>
      <sz val="9"/>
      <color rgb="FFFF0000"/>
      <name val="宋体"/>
      <charset val="134"/>
    </font>
    <font>
      <sz val="9"/>
      <color rgb="FF000000"/>
      <name val="宋体"/>
      <charset val="134"/>
    </font>
    <font>
      <sz val="11"/>
      <name val="等线"/>
      <charset val="134"/>
      <scheme val="minor"/>
    </font>
    <font>
      <sz val="12"/>
      <color rgb="FF000000"/>
      <name val="仿宋"/>
      <charset val="134"/>
    </font>
    <font>
      <b/>
      <sz val="12"/>
      <name val="等线"/>
      <charset val="134"/>
      <scheme val="minor"/>
    </font>
    <font>
      <sz val="12"/>
      <name val="仿宋"/>
      <charset val="134"/>
    </font>
    <font>
      <sz val="10"/>
      <name val="微软雅黑"/>
      <charset val="134"/>
    </font>
    <font>
      <sz val="11"/>
      <color rgb="FFFF0000"/>
      <name val="等线"/>
      <charset val="134"/>
      <scheme val="minor"/>
    </font>
    <font>
      <sz val="12"/>
      <name val="等线"/>
      <charset val="134"/>
      <scheme val="minor"/>
    </font>
    <font>
      <sz val="11"/>
      <color theme="1"/>
      <name val="等线"/>
      <charset val="134"/>
    </font>
    <font>
      <sz val="12"/>
      <color indexed="8"/>
      <name val="仿宋"/>
      <charset val="134"/>
    </font>
    <font>
      <sz val="12"/>
      <color rgb="FF2B2B2B"/>
      <name val="仿宋"/>
      <charset val="134"/>
    </font>
    <font>
      <sz val="10"/>
      <color rgb="FF333333"/>
      <name val="微软雅黑"/>
      <charset val="134"/>
    </font>
    <font>
      <sz val="12"/>
      <name val="微软雅黑"/>
      <charset val="134"/>
    </font>
    <font>
      <sz val="12"/>
      <color rgb="FF000000"/>
      <name val="Microsoft YaHei"/>
      <charset val="134"/>
    </font>
    <font>
      <sz val="12"/>
      <name val="SimSun"/>
      <charset val="134"/>
    </font>
    <font>
      <sz val="11"/>
      <color indexed="8"/>
      <name val="宋体"/>
      <charset val="134"/>
    </font>
    <font>
      <sz val="12"/>
      <color rgb="FF000000"/>
      <name val="SimSun"/>
      <charset val="134"/>
    </font>
    <font>
      <sz val="12"/>
      <color rgb="FFFF0000"/>
      <name val="SimSun"/>
      <charset val="134"/>
    </font>
    <font>
      <sz val="12"/>
      <color theme="5"/>
      <name val="仿宋"/>
      <charset val="134"/>
    </font>
    <font>
      <sz val="11"/>
      <color indexed="8"/>
      <name val="等线"/>
      <charset val="134"/>
    </font>
    <font>
      <sz val="11"/>
      <color rgb="FFFF0000"/>
      <name val="宋体"/>
      <charset val="134"/>
    </font>
    <font>
      <sz val="12"/>
      <name val="等线"/>
      <charset val="134"/>
    </font>
    <font>
      <sz val="11"/>
      <color theme="1"/>
      <name val="等线"/>
      <charset val="0"/>
      <scheme val="minor"/>
    </font>
    <font>
      <u/>
      <sz val="11"/>
      <color rgb="FF800080"/>
      <name val="等线"/>
      <charset val="0"/>
      <scheme val="minor"/>
    </font>
    <font>
      <b/>
      <sz val="11"/>
      <color theme="1"/>
      <name val="等线"/>
      <charset val="0"/>
      <scheme val="minor"/>
    </font>
    <font>
      <sz val="11"/>
      <color rgb="FF3F3F76"/>
      <name val="等线"/>
      <charset val="0"/>
      <scheme val="minor"/>
    </font>
    <font>
      <sz val="11"/>
      <color theme="0"/>
      <name val="等线"/>
      <charset val="0"/>
      <scheme val="minor"/>
    </font>
    <font>
      <sz val="11"/>
      <color rgb="FF9C0006"/>
      <name val="等线"/>
      <charset val="0"/>
      <scheme val="minor"/>
    </font>
    <font>
      <u/>
      <sz val="11"/>
      <color rgb="FF0000FF"/>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rgb="FFFA7D00"/>
      <name val="等线"/>
      <charset val="0"/>
      <scheme val="minor"/>
    </font>
    <font>
      <b/>
      <sz val="11"/>
      <color rgb="FFFA7D00"/>
      <name val="等线"/>
      <charset val="0"/>
      <scheme val="minor"/>
    </font>
    <font>
      <b/>
      <sz val="13"/>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sz val="11"/>
      <color rgb="FF9C6500"/>
      <name val="等线"/>
      <charset val="0"/>
      <scheme val="minor"/>
    </font>
    <font>
      <sz val="11"/>
      <color rgb="FF006100"/>
      <name val="等线"/>
      <charset val="0"/>
      <scheme val="minor"/>
    </font>
    <font>
      <sz val="11"/>
      <color rgb="FF000000"/>
      <name val="MS Gothic"/>
      <charset val="128"/>
    </font>
    <font>
      <sz val="11"/>
      <color theme="1"/>
      <name val="MS Gothic"/>
      <charset val="1"/>
    </font>
    <font>
      <sz val="11"/>
      <color theme="1"/>
      <name val="Tahoma"/>
      <charset val="134"/>
    </font>
    <font>
      <sz val="9"/>
      <color rgb="FF000000"/>
      <name val="宋体"/>
      <charset val="134"/>
    </font>
    <font>
      <sz val="11"/>
      <color rgb="FF000000"/>
      <name val="等线"/>
      <charset val="134"/>
      <scheme val="minor"/>
    </font>
    <font>
      <sz val="11"/>
      <color rgb="FF000000"/>
      <name val="SimSun"/>
      <charset val="134"/>
    </font>
    <font>
      <sz val="12"/>
      <color theme="1"/>
      <name val="Arial"/>
      <charset val="134"/>
    </font>
    <font>
      <sz val="12"/>
      <name val="Arial"/>
      <charset val="134"/>
    </font>
    <font>
      <sz val="12"/>
      <color rgb="FFFF0000"/>
      <name val="Arial"/>
      <charset val="134"/>
    </font>
    <font>
      <sz val="12"/>
      <color theme="1"/>
      <name val="仿宋"/>
      <charset val="134"/>
    </font>
    <font>
      <sz val="12"/>
      <color theme="1"/>
      <name val="等线"/>
      <charset val="134"/>
    </font>
    <font>
      <sz val="12"/>
      <color rgb="FFC00000"/>
      <name val="仿宋"/>
      <charset val="134"/>
    </font>
    <font>
      <sz val="12"/>
      <color rgb="FF000000"/>
      <name val="Arial"/>
      <charset val="134"/>
    </font>
    <font>
      <sz val="12"/>
      <color theme="1"/>
      <name val="Times New Roman"/>
      <charset val="134"/>
    </font>
    <font>
      <sz val="12"/>
      <color indexed="8"/>
      <name val="等线"/>
      <charset val="134"/>
    </font>
    <font>
      <sz val="12"/>
      <color rgb="FFFF0000"/>
      <name val="等线"/>
      <charset val="134"/>
    </font>
    <font>
      <sz val="12"/>
      <color rgb="FF000000"/>
      <name val="微软雅黑"/>
      <charset val="134"/>
    </font>
    <font>
      <sz val="10"/>
      <name val="宋体"/>
      <charset val="134"/>
    </font>
    <font>
      <sz val="12"/>
      <name val="宋体"/>
      <charset val="134"/>
    </font>
    <font>
      <sz val="12"/>
      <color rgb="FF000000"/>
      <name val="等线"/>
      <charset val="134"/>
    </font>
    <font>
      <sz val="10"/>
      <color rgb="FFFF0000"/>
      <name val="宋体"/>
      <charset val="134"/>
    </font>
    <font>
      <sz val="12"/>
      <color rgb="FFFF0000"/>
      <name val="宋体"/>
      <charset val="134"/>
    </font>
    <font>
      <sz val="12"/>
      <name val="Times New Roman"/>
      <charset val="134"/>
    </font>
  </fonts>
  <fills count="33">
    <fill>
      <patternFill patternType="none"/>
    </fill>
    <fill>
      <patternFill patternType="gray125"/>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36" fillId="6" borderId="0" applyNumberFormat="0" applyBorder="0" applyAlignment="0" applyProtection="0">
      <alignment vertical="center"/>
    </xf>
    <xf numFmtId="0" fontId="39"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2" borderId="0" applyNumberFormat="0" applyBorder="0" applyAlignment="0" applyProtection="0">
      <alignment vertical="center"/>
    </xf>
    <xf numFmtId="0" fontId="41" fillId="9" borderId="0" applyNumberFormat="0" applyBorder="0" applyAlignment="0" applyProtection="0">
      <alignment vertical="center"/>
    </xf>
    <xf numFmtId="43" fontId="0" fillId="0" borderId="0" applyFont="0" applyFill="0" applyBorder="0" applyAlignment="0" applyProtection="0">
      <alignment vertical="center"/>
    </xf>
    <xf numFmtId="0" fontId="40" fillId="12"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4" borderId="8" applyNumberFormat="0" applyFont="0" applyAlignment="0" applyProtection="0">
      <alignment vertical="center"/>
    </xf>
    <xf numFmtId="0" fontId="40" fillId="17"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0" applyNumberFormat="0" applyFill="0" applyAlignment="0" applyProtection="0">
      <alignment vertical="center"/>
    </xf>
    <xf numFmtId="0" fontId="48" fillId="0" borderId="10" applyNumberFormat="0" applyFill="0" applyAlignment="0" applyProtection="0">
      <alignment vertical="center"/>
    </xf>
    <xf numFmtId="0" fontId="40" fillId="8" borderId="0" applyNumberFormat="0" applyBorder="0" applyAlignment="0" applyProtection="0">
      <alignment vertical="center"/>
    </xf>
    <xf numFmtId="0" fontId="43" fillId="0" borderId="11" applyNumberFormat="0" applyFill="0" applyAlignment="0" applyProtection="0">
      <alignment vertical="center"/>
    </xf>
    <xf numFmtId="0" fontId="40" fillId="11" borderId="0" applyNumberFormat="0" applyBorder="0" applyAlignment="0" applyProtection="0">
      <alignment vertical="center"/>
    </xf>
    <xf numFmtId="0" fontId="51" fillId="19" borderId="12" applyNumberFormat="0" applyAlignment="0" applyProtection="0">
      <alignment vertical="center"/>
    </xf>
    <xf numFmtId="0" fontId="47" fillId="19" borderId="7" applyNumberFormat="0" applyAlignment="0" applyProtection="0">
      <alignment vertical="center"/>
    </xf>
    <xf numFmtId="0" fontId="52" fillId="20" borderId="13" applyNumberFormat="0" applyAlignment="0" applyProtection="0">
      <alignment vertical="center"/>
    </xf>
    <xf numFmtId="0" fontId="36" fillId="21" borderId="0" applyNumberFormat="0" applyBorder="0" applyAlignment="0" applyProtection="0">
      <alignment vertical="center"/>
    </xf>
    <xf numFmtId="0" fontId="40" fillId="24" borderId="0" applyNumberFormat="0" applyBorder="0" applyAlignment="0" applyProtection="0">
      <alignment vertical="center"/>
    </xf>
    <xf numFmtId="0" fontId="46" fillId="0" borderId="9" applyNumberFormat="0" applyFill="0" applyAlignment="0" applyProtection="0">
      <alignment vertical="center"/>
    </xf>
    <xf numFmtId="0" fontId="38" fillId="0" borderId="6" applyNumberFormat="0" applyFill="0" applyAlignment="0" applyProtection="0">
      <alignment vertical="center"/>
    </xf>
    <xf numFmtId="0" fontId="54" fillId="25" borderId="0" applyNumberFormat="0" applyBorder="0" applyAlignment="0" applyProtection="0">
      <alignment vertical="center"/>
    </xf>
    <xf numFmtId="0" fontId="53" fillId="23" borderId="0" applyNumberFormat="0" applyBorder="0" applyAlignment="0" applyProtection="0">
      <alignment vertical="center"/>
    </xf>
    <xf numFmtId="0" fontId="36" fillId="26" borderId="0" applyNumberFormat="0" applyBorder="0" applyAlignment="0" applyProtection="0">
      <alignment vertical="center"/>
    </xf>
    <xf numFmtId="0" fontId="40" fillId="7" borderId="0" applyNumberFormat="0" applyBorder="0" applyAlignment="0" applyProtection="0">
      <alignment vertical="center"/>
    </xf>
    <xf numFmtId="0" fontId="36" fillId="22" borderId="0" applyNumberFormat="0" applyBorder="0" applyAlignment="0" applyProtection="0">
      <alignment vertical="center"/>
    </xf>
    <xf numFmtId="0" fontId="36" fillId="27" borderId="0" applyNumberFormat="0" applyBorder="0" applyAlignment="0" applyProtection="0">
      <alignment vertical="center"/>
    </xf>
    <xf numFmtId="0" fontId="36" fillId="13" borderId="0" applyNumberFormat="0" applyBorder="0" applyAlignment="0" applyProtection="0">
      <alignment vertical="center"/>
    </xf>
    <xf numFmtId="0" fontId="36" fillId="29" borderId="0" applyNumberFormat="0" applyBorder="0" applyAlignment="0" applyProtection="0">
      <alignment vertical="center"/>
    </xf>
    <xf numFmtId="0" fontId="40" fillId="10" borderId="0" applyNumberFormat="0" applyBorder="0" applyAlignment="0" applyProtection="0">
      <alignment vertical="center"/>
    </xf>
    <xf numFmtId="0" fontId="40" fillId="16" borderId="0" applyNumberFormat="0" applyBorder="0" applyAlignment="0" applyProtection="0">
      <alignment vertical="center"/>
    </xf>
    <xf numFmtId="0" fontId="36" fillId="3" borderId="0" applyNumberFormat="0" applyBorder="0" applyAlignment="0" applyProtection="0">
      <alignment vertical="center"/>
    </xf>
    <xf numFmtId="0" fontId="36" fillId="5" borderId="0" applyNumberFormat="0" applyBorder="0" applyAlignment="0" applyProtection="0">
      <alignment vertical="center"/>
    </xf>
    <xf numFmtId="0" fontId="40" fillId="30" borderId="0" applyNumberFormat="0" applyBorder="0" applyAlignment="0" applyProtection="0">
      <alignment vertical="center"/>
    </xf>
    <xf numFmtId="0" fontId="36" fillId="15" borderId="0" applyNumberFormat="0" applyBorder="0" applyAlignment="0" applyProtection="0">
      <alignment vertical="center"/>
    </xf>
    <xf numFmtId="0" fontId="40" fillId="28" borderId="0" applyNumberFormat="0" applyBorder="0" applyAlignment="0" applyProtection="0">
      <alignment vertical="center"/>
    </xf>
    <xf numFmtId="0" fontId="40" fillId="18" borderId="0" applyNumberFormat="0" applyBorder="0" applyAlignment="0" applyProtection="0">
      <alignment vertical="center"/>
    </xf>
    <xf numFmtId="0" fontId="36" fillId="31" borderId="0" applyNumberFormat="0" applyBorder="0" applyAlignment="0" applyProtection="0">
      <alignment vertical="center"/>
    </xf>
    <xf numFmtId="0" fontId="40" fillId="32" borderId="0" applyNumberFormat="0" applyBorder="0" applyAlignment="0" applyProtection="0">
      <alignment vertical="center"/>
    </xf>
    <xf numFmtId="0" fontId="6" fillId="0" borderId="0">
      <alignment vertical="center"/>
    </xf>
    <xf numFmtId="0" fontId="6" fillId="0" borderId="0"/>
    <xf numFmtId="0" fontId="6" fillId="0" borderId="0">
      <alignment vertical="center"/>
    </xf>
    <xf numFmtId="0" fontId="6" fillId="0" borderId="0">
      <alignment vertical="center"/>
    </xf>
  </cellStyleXfs>
  <cellXfs count="178">
    <xf numFmtId="0" fontId="0" fillId="0" borderId="0" xfId="0">
      <alignment vertical="center"/>
    </xf>
    <xf numFmtId="0" fontId="0" fillId="0" borderId="0" xfId="0" applyFill="1" applyAlignment="1">
      <alignment horizontal="center" vertical="center" wrapText="1"/>
    </xf>
    <xf numFmtId="0" fontId="0" fillId="0" borderId="0" xfId="0" applyFill="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2" fillId="0" borderId="0" xfId="51" applyFont="1" applyFill="1" applyAlignment="1">
      <alignment horizontal="center" vertical="center"/>
    </xf>
    <xf numFmtId="49" fontId="3" fillId="0" borderId="0" xfId="51" applyNumberFormat="1" applyFont="1" applyFill="1" applyAlignment="1">
      <alignment horizontal="center" vertical="center"/>
    </xf>
    <xf numFmtId="49" fontId="2" fillId="0" borderId="0" xfId="51" applyNumberFormat="1" applyFont="1" applyFill="1" applyAlignment="1">
      <alignment horizontal="center" vertical="center"/>
    </xf>
    <xf numFmtId="0" fontId="2" fillId="0" borderId="0" xfId="51" applyFont="1" applyFill="1">
      <alignment vertical="center"/>
    </xf>
    <xf numFmtId="0" fontId="3" fillId="0" borderId="0" xfId="51" applyFont="1" applyFill="1" applyAlignment="1">
      <alignment horizontal="center" vertical="center"/>
    </xf>
    <xf numFmtId="0" fontId="2" fillId="0" borderId="0" xfId="51" applyFont="1" applyFill="1" applyAlignment="1">
      <alignment horizontal="center" vertical="center" wrapText="1"/>
    </xf>
    <xf numFmtId="0" fontId="4" fillId="0" borderId="3" xfId="0" applyFont="1" applyFill="1" applyBorder="1" applyAlignment="1">
      <alignment horizontal="center" vertical="center" wrapText="1"/>
    </xf>
    <xf numFmtId="0" fontId="5" fillId="0" borderId="0" xfId="51" applyFont="1" applyFill="1">
      <alignment vertical="center"/>
    </xf>
    <xf numFmtId="0" fontId="2" fillId="0" borderId="0" xfId="0" applyFont="1" applyFill="1">
      <alignment vertical="center"/>
    </xf>
    <xf numFmtId="0" fontId="5" fillId="0" borderId="0" xfId="0" applyFont="1" applyFill="1">
      <alignment vertical="center"/>
    </xf>
    <xf numFmtId="0" fontId="2" fillId="0" borderId="0" xfId="51" applyFont="1" applyFill="1" applyAlignment="1">
      <alignment vertical="center" wrapText="1"/>
    </xf>
    <xf numFmtId="0" fontId="2" fillId="0" borderId="0" xfId="0" applyFont="1" applyFill="1" applyAlignment="1">
      <alignment vertical="center" wrapText="1"/>
    </xf>
    <xf numFmtId="0" fontId="6" fillId="0" borderId="0" xfId="51" applyFill="1">
      <alignment vertical="center"/>
    </xf>
    <xf numFmtId="0" fontId="7" fillId="0" borderId="0" xfId="51" applyFont="1" applyFill="1" applyAlignment="1">
      <alignment vertical="center" wrapText="1"/>
    </xf>
    <xf numFmtId="0" fontId="8" fillId="0" borderId="0" xfId="51" applyFont="1" applyFill="1" applyAlignment="1">
      <alignment vertical="center" wrapText="1"/>
    </xf>
    <xf numFmtId="0" fontId="7" fillId="0" borderId="0" xfId="51" applyFont="1" applyFill="1">
      <alignment vertical="center"/>
    </xf>
    <xf numFmtId="0" fontId="7" fillId="0" borderId="0" xfId="0" applyFont="1" applyFill="1">
      <alignment vertical="center"/>
    </xf>
    <xf numFmtId="0" fontId="7" fillId="0" borderId="0" xfId="0" applyFont="1" applyFill="1" applyAlignment="1">
      <alignment vertical="center" wrapText="1"/>
    </xf>
    <xf numFmtId="0" fontId="6" fillId="0" borderId="0" xfId="51" applyFont="1" applyFill="1">
      <alignment vertical="center"/>
    </xf>
    <xf numFmtId="0" fontId="8" fillId="0" borderId="0" xfId="0" applyFont="1" applyFill="1" applyAlignment="1">
      <alignment vertical="center" wrapText="1"/>
    </xf>
    <xf numFmtId="0" fontId="1" fillId="0" borderId="4" xfId="0" applyFont="1" applyFill="1" applyBorder="1" applyAlignment="1">
      <alignment horizontal="center" vertical="center"/>
    </xf>
    <xf numFmtId="0" fontId="9" fillId="0" borderId="0" xfId="51" applyFont="1" applyFill="1">
      <alignment vertical="center"/>
    </xf>
    <xf numFmtId="0" fontId="10" fillId="0" borderId="0" xfId="0" applyFont="1" applyFill="1" applyAlignment="1">
      <alignment horizontal="center" vertical="center" wrapText="1"/>
    </xf>
    <xf numFmtId="0" fontId="10" fillId="0" borderId="0" xfId="0" applyFont="1" applyFill="1">
      <alignment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0" xfId="51" applyFont="1" applyFill="1" applyAlignment="1">
      <alignment horizontal="center" vertical="center"/>
    </xf>
    <xf numFmtId="0" fontId="11" fillId="0" borderId="0" xfId="51" applyFont="1" applyFill="1" applyAlignment="1">
      <alignment horizontal="center" vertical="center"/>
    </xf>
    <xf numFmtId="0" fontId="12" fillId="0" borderId="0" xfId="51" applyFont="1" applyFill="1" applyAlignment="1">
      <alignment horizontal="center" vertical="center"/>
    </xf>
    <xf numFmtId="49" fontId="11" fillId="0" borderId="0" xfId="51" applyNumberFormat="1" applyFont="1" applyFill="1" applyAlignment="1">
      <alignment horizontal="center" vertical="center"/>
    </xf>
    <xf numFmtId="0" fontId="13" fillId="0" borderId="3" xfId="0" applyFont="1" applyFill="1" applyBorder="1" applyAlignment="1">
      <alignment horizontal="center" vertical="center" wrapText="1"/>
    </xf>
    <xf numFmtId="0" fontId="11" fillId="0" borderId="0" xfId="51" applyFont="1" applyFill="1" applyAlignment="1">
      <alignment horizontal="center" vertical="center" wrapText="1"/>
    </xf>
    <xf numFmtId="0" fontId="14" fillId="0" borderId="0" xfId="51" applyFont="1" applyFill="1" applyAlignment="1">
      <alignment horizontal="center" vertical="center" wrapText="1"/>
    </xf>
    <xf numFmtId="0" fontId="12" fillId="0" borderId="0" xfId="51" applyFont="1" applyFill="1" applyAlignment="1">
      <alignment horizontal="center" vertical="center" wrapText="1"/>
    </xf>
    <xf numFmtId="0" fontId="11" fillId="0" borderId="4" xfId="0" applyFont="1" applyFill="1" applyBorder="1" applyAlignment="1">
      <alignment horizontal="center" vertical="center"/>
    </xf>
    <xf numFmtId="0" fontId="11" fillId="0" borderId="0" xfId="51" applyFont="1" applyFill="1">
      <alignment vertical="center"/>
    </xf>
    <xf numFmtId="177" fontId="14" fillId="0" borderId="3" xfId="0" applyNumberFormat="1" applyFont="1" applyFill="1" applyBorder="1" applyAlignment="1">
      <alignment horizontal="center" vertical="center"/>
    </xf>
    <xf numFmtId="0" fontId="11" fillId="0" borderId="0" xfId="51" applyFont="1" applyFill="1">
      <alignment vertical="center"/>
    </xf>
    <xf numFmtId="0" fontId="10" fillId="0" borderId="0" xfId="0" applyFont="1" applyFill="1">
      <alignment vertical="center"/>
    </xf>
    <xf numFmtId="0" fontId="0" fillId="0" borderId="3" xfId="0" applyFill="1" applyBorder="1" applyAlignment="1">
      <alignment horizontal="center" vertical="center"/>
    </xf>
    <xf numFmtId="0" fontId="1" fillId="0" borderId="0" xfId="0" applyFont="1" applyFill="1" applyAlignment="1">
      <alignment vertical="center" wrapText="1"/>
    </xf>
    <xf numFmtId="0" fontId="15" fillId="0" borderId="3" xfId="0" applyFont="1" applyFill="1" applyBorder="1" applyAlignment="1">
      <alignment horizontal="center" vertical="center"/>
    </xf>
    <xf numFmtId="0" fontId="15" fillId="0" borderId="3" xfId="0" applyFont="1" applyFill="1" applyBorder="1">
      <alignment vertical="center"/>
    </xf>
    <xf numFmtId="0" fontId="15" fillId="0" borderId="3" xfId="0" applyFont="1" applyFill="1" applyBorder="1" applyAlignment="1">
      <alignment vertical="center" wrapText="1"/>
    </xf>
    <xf numFmtId="0" fontId="0" fillId="0" borderId="0" xfId="0" applyFill="1" applyAlignment="1">
      <alignment horizontal="center" vertical="center"/>
    </xf>
    <xf numFmtId="0" fontId="16" fillId="0" borderId="3" xfId="0" applyFont="1" applyFill="1" applyBorder="1" applyAlignment="1">
      <alignment horizontal="center" vertical="center"/>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7" fillId="0" borderId="3" xfId="0" applyFont="1" applyFill="1" applyBorder="1" applyAlignment="1">
      <alignment horizontal="center" vertical="center"/>
    </xf>
    <xf numFmtId="0" fontId="17" fillId="0" borderId="3" xfId="0" applyFont="1" applyFill="1" applyBorder="1" applyAlignment="1">
      <alignment horizontal="left"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16" fillId="0" borderId="3" xfId="0"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1" fillId="0" borderId="3" xfId="0" applyFont="1" applyFill="1" applyBorder="1" applyAlignment="1">
      <alignment vertical="center" wrapText="1"/>
    </xf>
    <xf numFmtId="0" fontId="1" fillId="0" borderId="3" xfId="0" applyFont="1" applyFill="1" applyBorder="1">
      <alignment vertical="center"/>
    </xf>
    <xf numFmtId="0" fontId="19" fillId="0" borderId="3" xfId="0" applyFont="1" applyFill="1" applyBorder="1" applyAlignment="1">
      <alignment horizontal="center" vertical="center"/>
    </xf>
    <xf numFmtId="0" fontId="20"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7" fillId="0" borderId="3" xfId="0" applyFont="1" applyFill="1" applyBorder="1" applyAlignment="1">
      <alignment horizontal="center" vertical="center" wrapText="1"/>
    </xf>
    <xf numFmtId="177" fontId="17"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0" fontId="20" fillId="0" borderId="3" xfId="0" applyFont="1" applyFill="1" applyBorder="1" applyAlignment="1">
      <alignment horizontal="center" vertical="center"/>
    </xf>
    <xf numFmtId="0" fontId="1" fillId="0" borderId="3" xfId="0" applyNumberFormat="1" applyFont="1" applyFill="1" applyBorder="1" applyAlignment="1">
      <alignment horizontal="center" vertical="center" wrapText="1"/>
    </xf>
    <xf numFmtId="177" fontId="16" fillId="0" borderId="3" xfId="0" applyNumberFormat="1" applyFont="1" applyFill="1" applyBorder="1" applyAlignment="1">
      <alignment horizontal="center" vertical="center"/>
    </xf>
    <xf numFmtId="0" fontId="0" fillId="0" borderId="4" xfId="0" applyFill="1" applyBorder="1" applyAlignment="1">
      <alignment horizontal="center" vertical="center"/>
    </xf>
    <xf numFmtId="0" fontId="15" fillId="0" borderId="4" xfId="0" applyFont="1" applyFill="1" applyBorder="1">
      <alignment vertical="center"/>
    </xf>
    <xf numFmtId="0" fontId="15" fillId="0" borderId="4" xfId="0" applyFont="1" applyFill="1" applyBorder="1" applyAlignment="1">
      <alignment vertical="center" wrapText="1"/>
    </xf>
    <xf numFmtId="178" fontId="1" fillId="0" borderId="3" xfId="0" applyNumberFormat="1" applyFont="1" applyFill="1" applyBorder="1" applyAlignment="1">
      <alignment horizontal="center" vertical="center"/>
    </xf>
    <xf numFmtId="179" fontId="1" fillId="0" borderId="3" xfId="0" applyNumberFormat="1" applyFont="1" applyFill="1" applyBorder="1" applyAlignment="1">
      <alignment horizontal="center" vertical="center"/>
    </xf>
    <xf numFmtId="0" fontId="18" fillId="0" borderId="3"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xf>
    <xf numFmtId="177" fontId="16" fillId="0" borderId="3" xfId="0" applyNumberFormat="1" applyFont="1" applyFill="1" applyBorder="1" applyAlignment="1">
      <alignment horizontal="center" vertical="center"/>
    </xf>
    <xf numFmtId="0" fontId="18" fillId="0" borderId="0" xfId="0" applyFont="1" applyFill="1" applyAlignment="1">
      <alignment vertical="center" wrapText="1"/>
    </xf>
    <xf numFmtId="0" fontId="0" fillId="0" borderId="3" xfId="0" applyFill="1" applyBorder="1">
      <alignment vertical="center"/>
    </xf>
    <xf numFmtId="49" fontId="16" fillId="0" borderId="3" xfId="0" applyNumberFormat="1" applyFont="1" applyFill="1" applyBorder="1" applyAlignment="1">
      <alignment horizontal="center" vertical="center" wrapText="1"/>
    </xf>
    <xf numFmtId="177" fontId="18" fillId="0" borderId="3" xfId="0" applyNumberFormat="1" applyFont="1" applyFill="1" applyBorder="1" applyAlignment="1">
      <alignment horizontal="center" vertical="center"/>
    </xf>
    <xf numFmtId="0" fontId="0" fillId="0" borderId="4" xfId="0" applyFill="1" applyBorder="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center" vertical="center"/>
    </xf>
    <xf numFmtId="0" fontId="22" fillId="0" borderId="0" xfId="0" applyFont="1" applyFill="1" applyAlignment="1">
      <alignment vertical="center"/>
    </xf>
    <xf numFmtId="0" fontId="15" fillId="0" borderId="0" xfId="0" applyFont="1" applyFill="1">
      <alignment vertical="center"/>
    </xf>
    <xf numFmtId="0" fontId="0" fillId="0" borderId="0" xfId="0" applyFill="1" applyAlignment="1">
      <alignment vertical="center" wrapText="1"/>
    </xf>
    <xf numFmtId="180" fontId="18" fillId="0" borderId="3" xfId="0" applyNumberFormat="1" applyFont="1" applyFill="1" applyBorder="1" applyAlignment="1">
      <alignment horizontal="center" vertical="center"/>
    </xf>
    <xf numFmtId="0" fontId="16" fillId="0" borderId="3" xfId="0" applyNumberFormat="1" applyFont="1" applyFill="1" applyBorder="1" applyAlignment="1">
      <alignment horizontal="center" vertical="center"/>
    </xf>
    <xf numFmtId="180" fontId="18"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8" fillId="0" borderId="0" xfId="0" applyFont="1" applyFill="1" applyBorder="1" applyAlignment="1">
      <alignment horizontal="center" vertical="center"/>
    </xf>
    <xf numFmtId="49" fontId="18" fillId="0" borderId="3" xfId="0" applyNumberFormat="1" applyFont="1" applyFill="1" applyBorder="1" applyAlignment="1">
      <alignment horizontal="center" vertical="center"/>
    </xf>
    <xf numFmtId="0" fontId="1" fillId="0" borderId="5" xfId="0" applyFont="1" applyFill="1" applyBorder="1" applyAlignment="1">
      <alignment horizontal="center" vertical="center"/>
    </xf>
    <xf numFmtId="49" fontId="18" fillId="0" borderId="3" xfId="0" applyNumberFormat="1" applyFont="1" applyFill="1" applyBorder="1" applyAlignment="1">
      <alignment horizontal="center" vertical="center" wrapText="1"/>
    </xf>
    <xf numFmtId="0" fontId="18" fillId="0" borderId="3" xfId="0" applyFont="1" applyFill="1" applyBorder="1" applyAlignment="1">
      <alignment horizontal="justify" vertical="center"/>
    </xf>
    <xf numFmtId="0" fontId="18" fillId="0" borderId="3" xfId="0" applyFont="1" applyFill="1" applyBorder="1" applyAlignment="1">
      <alignment vertical="center"/>
    </xf>
    <xf numFmtId="0" fontId="18" fillId="0" borderId="3" xfId="0" applyFont="1" applyFill="1" applyBorder="1" applyAlignment="1">
      <alignment vertical="center" wrapText="1"/>
    </xf>
    <xf numFmtId="0" fontId="18" fillId="0" borderId="3" xfId="0" applyFont="1" applyFill="1" applyBorder="1" applyAlignment="1">
      <alignment horizontal="justify" vertical="center" wrapText="1"/>
    </xf>
    <xf numFmtId="0" fontId="16" fillId="0" borderId="3" xfId="0" applyNumberFormat="1" applyFont="1" applyFill="1" applyBorder="1" applyAlignment="1">
      <alignment horizontal="center" vertical="center" wrapText="1"/>
    </xf>
    <xf numFmtId="0" fontId="16" fillId="0" borderId="3" xfId="0" applyNumberFormat="1" applyFont="1" applyFill="1" applyBorder="1" applyAlignment="1">
      <alignment horizontal="left" vertical="top" wrapText="1"/>
    </xf>
    <xf numFmtId="0" fontId="16" fillId="0" borderId="3" xfId="0" applyNumberFormat="1" applyFont="1" applyFill="1" applyBorder="1" applyAlignment="1">
      <alignment horizontal="center" vertical="top" wrapText="1"/>
    </xf>
    <xf numFmtId="0" fontId="16" fillId="0" borderId="3" xfId="0" applyNumberFormat="1" applyFont="1" applyFill="1" applyBorder="1" applyAlignment="1">
      <alignment vertical="center" wrapText="1"/>
    </xf>
    <xf numFmtId="0" fontId="16" fillId="0" borderId="3" xfId="0" applyFont="1" applyFill="1" applyBorder="1" applyAlignment="1">
      <alignment horizontal="justify" vertical="center" wrapText="1"/>
    </xf>
    <xf numFmtId="0" fontId="1" fillId="0" borderId="0" xfId="0" applyFont="1" applyFill="1" applyBorder="1" applyAlignment="1">
      <alignment horizontal="center" vertical="center" wrapText="1"/>
    </xf>
    <xf numFmtId="0" fontId="1" fillId="0" borderId="3" xfId="0" applyFont="1" applyFill="1" applyBorder="1" applyAlignment="1">
      <alignment horizontal="justify" vertical="center"/>
    </xf>
    <xf numFmtId="0" fontId="16"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wrapText="1"/>
    </xf>
    <xf numFmtId="0" fontId="1" fillId="0" borderId="3" xfId="0" applyFont="1" applyFill="1" applyBorder="1" applyAlignment="1">
      <alignment vertical="center"/>
    </xf>
    <xf numFmtId="0" fontId="16" fillId="0" borderId="3" xfId="0" applyFont="1" applyFill="1" applyBorder="1" applyAlignment="1">
      <alignment horizontal="justify" vertical="center"/>
    </xf>
    <xf numFmtId="0" fontId="1" fillId="0" borderId="3" xfId="0" applyFont="1" applyFill="1" applyBorder="1" applyAlignment="1">
      <alignment horizontal="justify" vertical="center" indent="2"/>
    </xf>
    <xf numFmtId="0" fontId="16" fillId="0" borderId="0" xfId="0" applyFont="1" applyFill="1" applyBorder="1" applyAlignment="1">
      <alignment horizontal="justify" vertical="center" wrapText="1"/>
    </xf>
    <xf numFmtId="0" fontId="16" fillId="0" borderId="0" xfId="0"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3" xfId="0" applyFont="1" applyFill="1" applyBorder="1" applyAlignment="1">
      <alignment horizontal="justify" vertical="center" indent="2"/>
    </xf>
    <xf numFmtId="0" fontId="1" fillId="0" borderId="3" xfId="0"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lignment vertical="center"/>
    </xf>
    <xf numFmtId="0" fontId="4" fillId="0" borderId="3" xfId="0" applyFont="1" applyFill="1" applyBorder="1" applyAlignment="1">
      <alignment horizontal="left" vertical="center" wrapText="1"/>
    </xf>
    <xf numFmtId="0" fontId="16" fillId="0" borderId="3" xfId="0" applyFont="1" applyFill="1" applyBorder="1" applyAlignment="1">
      <alignment horizontal="center"/>
    </xf>
    <xf numFmtId="0" fontId="1" fillId="0" borderId="3" xfId="0" applyFont="1" applyFill="1" applyBorder="1" applyAlignment="1"/>
    <xf numFmtId="0" fontId="23"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6" fillId="0" borderId="3" xfId="50" applyFont="1" applyFill="1" applyBorder="1" applyAlignment="1">
      <alignment horizontal="center" vertical="center"/>
    </xf>
    <xf numFmtId="0" fontId="1" fillId="0" borderId="3" xfId="50" applyFont="1" applyFill="1" applyBorder="1" applyAlignment="1">
      <alignment horizontal="center" vertical="center" wrapText="1"/>
    </xf>
    <xf numFmtId="2" fontId="16" fillId="0" borderId="3" xfId="0" applyNumberFormat="1" applyFont="1" applyFill="1" applyBorder="1" applyAlignment="1">
      <alignment horizontal="center" vertical="center"/>
    </xf>
    <xf numFmtId="0" fontId="1" fillId="0" borderId="3" xfId="49" applyFont="1" applyFill="1" applyBorder="1" applyAlignment="1">
      <alignment horizontal="center" vertical="center" wrapText="1"/>
    </xf>
    <xf numFmtId="0" fontId="16" fillId="0" borderId="3" xfId="49" applyFont="1" applyFill="1" applyBorder="1" applyAlignment="1">
      <alignment horizontal="center" vertical="center" wrapText="1"/>
    </xf>
    <xf numFmtId="0" fontId="16" fillId="0" borderId="3" xfId="49" applyFont="1" applyFill="1" applyBorder="1" applyAlignment="1">
      <alignment horizontal="center" vertical="center"/>
    </xf>
    <xf numFmtId="0" fontId="23" fillId="0" borderId="3" xfId="0" applyFont="1" applyFill="1" applyBorder="1" applyAlignment="1">
      <alignment horizontal="center" wrapText="1"/>
    </xf>
    <xf numFmtId="0" fontId="18" fillId="0" borderId="3" xfId="0" applyFont="1" applyFill="1" applyBorder="1" applyAlignment="1">
      <alignment horizontal="left" vertical="center" wrapText="1"/>
    </xf>
    <xf numFmtId="0" fontId="18" fillId="0" borderId="0" xfId="0" applyFont="1" applyFill="1" applyBorder="1" applyAlignment="1">
      <alignment vertical="center" wrapText="1"/>
    </xf>
    <xf numFmtId="0" fontId="16" fillId="0" borderId="3" xfId="50" applyFont="1" applyFill="1" applyBorder="1" applyAlignment="1">
      <alignment horizontal="center" vertical="center" wrapText="1"/>
    </xf>
    <xf numFmtId="0" fontId="24" fillId="0" borderId="3" xfId="0" applyFont="1" applyFill="1" applyBorder="1" applyAlignment="1">
      <alignment horizontal="center" vertical="center" wrapText="1"/>
    </xf>
    <xf numFmtId="0" fontId="4" fillId="0" borderId="3" xfId="0" applyFont="1" applyFill="1" applyBorder="1" applyAlignment="1">
      <alignment horizontal="center"/>
    </xf>
    <xf numFmtId="2" fontId="16" fillId="0" borderId="3" xfId="0" applyNumberFormat="1" applyFont="1" applyFill="1" applyBorder="1" applyAlignment="1">
      <alignment horizontal="center" vertical="center" wrapText="1"/>
    </xf>
    <xf numFmtId="2" fontId="4" fillId="0" borderId="3" xfId="0" applyNumberFormat="1" applyFont="1" applyFill="1" applyBorder="1" applyAlignment="1">
      <alignment horizontal="center" vertical="center"/>
    </xf>
    <xf numFmtId="0" fontId="18" fillId="0" borderId="3" xfId="0" applyFont="1" applyFill="1" applyBorder="1">
      <alignment vertical="center"/>
    </xf>
    <xf numFmtId="177" fontId="16" fillId="0" borderId="0" xfId="0" applyNumberFormat="1" applyFont="1" applyFill="1" applyBorder="1" applyAlignment="1">
      <alignment horizontal="center" vertical="center"/>
    </xf>
    <xf numFmtId="0" fontId="4" fillId="0" borderId="0" xfId="0" applyFont="1" applyFill="1" applyBorder="1" applyAlignment="1">
      <alignment vertical="center" wrapText="1"/>
    </xf>
    <xf numFmtId="0" fontId="25" fillId="0" borderId="3" xfId="0" applyFont="1" applyFill="1" applyBorder="1" applyAlignment="1">
      <alignment horizontal="center" vertical="center"/>
    </xf>
    <xf numFmtId="0" fontId="26"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27"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0" fillId="0" borderId="3" xfId="0" applyFont="1" applyFill="1" applyBorder="1">
      <alignment vertical="center"/>
    </xf>
    <xf numFmtId="0" fontId="31" fillId="0" borderId="3"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15" fillId="0" borderId="3" xfId="0" applyFont="1" applyFill="1" applyBorder="1" applyAlignment="1">
      <alignment horizontal="center"/>
    </xf>
    <xf numFmtId="0" fontId="34"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8" fillId="0" borderId="3" xfId="0" applyFont="1" applyFill="1" applyBorder="1" applyAlignment="1">
      <alignment horizontal="center" vertical="center"/>
    </xf>
    <xf numFmtId="0" fontId="35" fillId="0" borderId="3" xfId="0" applyFont="1" applyFill="1" applyBorder="1" applyAlignment="1">
      <alignment horizontal="center" vertical="center"/>
    </xf>
    <xf numFmtId="0" fontId="23" fillId="0" borderId="3" xfId="0" applyNumberFormat="1" applyFont="1" applyFill="1" applyBorder="1" applyAlignment="1">
      <alignment horizontal="center" vertical="center"/>
    </xf>
    <xf numFmtId="0" fontId="23" fillId="0" borderId="3" xfId="0" applyFont="1" applyFill="1" applyBorder="1" applyAlignment="1">
      <alignment horizontal="center" vertical="center"/>
    </xf>
    <xf numFmtId="178" fontId="18" fillId="0" borderId="3" xfId="0" applyNumberFormat="1" applyFont="1" applyFill="1" applyBorder="1" applyAlignment="1">
      <alignment horizontal="center" vertical="center"/>
    </xf>
    <xf numFmtId="0" fontId="23" fillId="0" borderId="3" xfId="0" applyNumberFormat="1" applyFont="1" applyFill="1" applyBorder="1" applyAlignment="1">
      <alignment horizontal="center" vertical="center" wrapText="1"/>
    </xf>
    <xf numFmtId="178" fontId="16" fillId="0" borderId="3" xfId="0" applyNumberFormat="1" applyFont="1" applyFill="1" applyBorder="1" applyAlignment="1">
      <alignment horizontal="center" vertical="center" wrapText="1"/>
    </xf>
    <xf numFmtId="0" fontId="1" fillId="0" borderId="3" xfId="0" applyFont="1" applyFill="1" applyBorder="1" applyAlignment="1">
      <alignment horizontal="center" wrapText="1"/>
    </xf>
    <xf numFmtId="181" fontId="4" fillId="0" borderId="3" xfId="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249"/>
  <sheetViews>
    <sheetView zoomScale="62" zoomScaleNormal="62" topLeftCell="A65" workbookViewId="0">
      <selection activeCell="A3" sqref="A3:A74"/>
    </sheetView>
  </sheetViews>
  <sheetFormatPr defaultColWidth="9" defaultRowHeight="14.25"/>
  <cols>
    <col min="1" max="1" width="5.88333333333333" style="51" customWidth="1"/>
    <col min="2" max="2" width="14.775" style="51" customWidth="1"/>
    <col min="3" max="3" width="19.35" style="51" customWidth="1"/>
    <col min="4" max="4" width="13.1083333333333" style="51" customWidth="1"/>
    <col min="5" max="6" width="12.2166666666667" style="51" customWidth="1"/>
    <col min="7" max="7" width="9" style="51"/>
    <col min="8" max="8" width="13.8833333333333" style="51" customWidth="1"/>
    <col min="9" max="9" width="13.6666666666667" style="51" customWidth="1"/>
    <col min="10" max="10" width="21.3333333333333" style="51" hidden="1" customWidth="1"/>
    <col min="11" max="11" width="22.2166666666667" style="2" hidden="1" customWidth="1"/>
    <col min="12" max="12" width="19.8833333333333" style="51" hidden="1" customWidth="1"/>
    <col min="13" max="13" width="14.4416666666667" style="2" hidden="1" customWidth="1"/>
    <col min="14" max="14" width="14.4416666666667" style="51" customWidth="1"/>
    <col min="15" max="15" width="46.975" style="2" customWidth="1"/>
    <col min="16" max="16" width="12.775" style="51" hidden="1" customWidth="1"/>
    <col min="17" max="17" width="17.8833333333333" style="2" hidden="1" customWidth="1"/>
    <col min="18" max="18" width="13.1" style="51" customWidth="1"/>
    <col min="19" max="19" width="43.3416666666667" style="2" customWidth="1"/>
    <col min="20" max="20" width="16.525" style="51" customWidth="1"/>
    <col min="21" max="21" width="23.3333333333333" style="2" customWidth="1"/>
    <col min="22" max="22" width="26.8833333333333" style="51" hidden="1" customWidth="1"/>
    <col min="23" max="23" width="17.4416666666667" style="2" hidden="1" customWidth="1"/>
    <col min="24" max="24" width="9" style="51" hidden="1" customWidth="1"/>
    <col min="25" max="25" width="9" style="2" hidden="1" customWidth="1"/>
    <col min="26" max="26" width="14.775" style="51" customWidth="1"/>
    <col min="27" max="27" width="9" style="2"/>
    <col min="28" max="28" width="9" style="51" hidden="1" customWidth="1"/>
    <col min="29" max="29" width="9" style="2" hidden="1" customWidth="1"/>
    <col min="30" max="30" width="9" style="51" hidden="1" customWidth="1"/>
    <col min="31" max="31" width="9" style="2" hidden="1" customWidth="1"/>
    <col min="32" max="32" width="13.8833333333333" style="51" customWidth="1"/>
    <col min="33" max="33" width="9" style="2"/>
    <col min="34" max="35" width="9" style="51" hidden="1" customWidth="1"/>
    <col min="36" max="36" width="14.4416666666667" style="51" customWidth="1"/>
    <col min="37" max="37" width="9" style="2"/>
    <col min="38" max="38" width="9" style="51"/>
    <col min="39" max="16384" width="9" style="2"/>
  </cols>
  <sheetData>
    <row r="1" ht="49.95" customHeight="1" spans="1:38">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26"/>
    </row>
    <row r="2" s="1" customFormat="1" ht="49.95" customHeight="1" spans="1:77">
      <c r="A2" s="5" t="s">
        <v>1</v>
      </c>
      <c r="B2" s="5" t="s">
        <v>2</v>
      </c>
      <c r="C2" s="5" t="s">
        <v>3</v>
      </c>
      <c r="D2" s="5" t="s">
        <v>4</v>
      </c>
      <c r="E2" s="5" t="s">
        <v>5</v>
      </c>
      <c r="F2" s="5" t="s">
        <v>6</v>
      </c>
      <c r="G2" s="5" t="s">
        <v>7</v>
      </c>
      <c r="H2" s="5" t="s">
        <v>8</v>
      </c>
      <c r="I2" s="5" t="s">
        <v>9</v>
      </c>
      <c r="J2" s="5" t="s">
        <v>10</v>
      </c>
      <c r="K2" s="5" t="s">
        <v>11</v>
      </c>
      <c r="L2" s="12" t="s">
        <v>12</v>
      </c>
      <c r="M2" s="12" t="s">
        <v>13</v>
      </c>
      <c r="N2" s="12" t="s">
        <v>14</v>
      </c>
      <c r="O2" s="12" t="s">
        <v>15</v>
      </c>
      <c r="P2" s="5" t="s">
        <v>16</v>
      </c>
      <c r="Q2" s="5" t="s">
        <v>17</v>
      </c>
      <c r="R2" s="12" t="s">
        <v>18</v>
      </c>
      <c r="S2" s="12" t="s">
        <v>19</v>
      </c>
      <c r="T2" s="12" t="s">
        <v>20</v>
      </c>
      <c r="U2" s="12" t="s">
        <v>21</v>
      </c>
      <c r="V2" s="5" t="s">
        <v>22</v>
      </c>
      <c r="W2" s="5" t="s">
        <v>23</v>
      </c>
      <c r="X2" s="12" t="s">
        <v>24</v>
      </c>
      <c r="Y2" s="12" t="s">
        <v>25</v>
      </c>
      <c r="Z2" s="5" t="s">
        <v>26</v>
      </c>
      <c r="AA2" s="5" t="s">
        <v>27</v>
      </c>
      <c r="AB2" s="5" t="s">
        <v>28</v>
      </c>
      <c r="AC2" s="5" t="s">
        <v>29</v>
      </c>
      <c r="AD2" s="12" t="s">
        <v>28</v>
      </c>
      <c r="AE2" s="12" t="s">
        <v>30</v>
      </c>
      <c r="AF2" s="5" t="s">
        <v>31</v>
      </c>
      <c r="AG2" s="5" t="s">
        <v>32</v>
      </c>
      <c r="AH2" s="5" t="s">
        <v>33</v>
      </c>
      <c r="AI2" s="12" t="s">
        <v>34</v>
      </c>
      <c r="AJ2" s="12" t="s">
        <v>35</v>
      </c>
      <c r="AK2" s="5" t="s">
        <v>36</v>
      </c>
      <c r="AL2" s="5" t="s">
        <v>37</v>
      </c>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row>
    <row r="3" ht="91" customHeight="1" spans="1:38">
      <c r="A3" s="84">
        <v>1</v>
      </c>
      <c r="B3" s="60">
        <v>20202145006</v>
      </c>
      <c r="C3" s="60" t="s">
        <v>38</v>
      </c>
      <c r="D3" s="60" t="s">
        <v>39</v>
      </c>
      <c r="E3" s="60" t="s">
        <v>40</v>
      </c>
      <c r="F3" s="60">
        <v>13413662642</v>
      </c>
      <c r="G3" s="60" t="s">
        <v>41</v>
      </c>
      <c r="H3" s="61" t="s">
        <v>42</v>
      </c>
      <c r="I3" s="61" t="s">
        <v>43</v>
      </c>
      <c r="J3" s="69" t="s">
        <v>44</v>
      </c>
      <c r="K3" s="70" t="s">
        <v>45</v>
      </c>
      <c r="L3" s="70" t="s">
        <v>46</v>
      </c>
      <c r="M3" s="63" t="s">
        <v>47</v>
      </c>
      <c r="N3" s="53">
        <v>3.7</v>
      </c>
      <c r="O3" s="61" t="s">
        <v>48</v>
      </c>
      <c r="P3" s="60">
        <v>27.47</v>
      </c>
      <c r="Q3" s="63" t="s">
        <v>49</v>
      </c>
      <c r="R3" s="60">
        <v>27.47</v>
      </c>
      <c r="S3" s="63" t="s">
        <v>49</v>
      </c>
      <c r="T3" s="60">
        <v>27.47</v>
      </c>
      <c r="U3" s="63" t="s">
        <v>49</v>
      </c>
      <c r="V3" s="70">
        <v>5.4</v>
      </c>
      <c r="W3" s="63" t="s">
        <v>50</v>
      </c>
      <c r="X3" s="70" t="s">
        <v>51</v>
      </c>
      <c r="Y3" s="63" t="s">
        <v>52</v>
      </c>
      <c r="Z3" s="53">
        <v>5.4</v>
      </c>
      <c r="AA3" s="63" t="s">
        <v>53</v>
      </c>
      <c r="AB3" s="69">
        <v>1.4</v>
      </c>
      <c r="AC3" s="63" t="s">
        <v>54</v>
      </c>
      <c r="AD3" s="70" t="s">
        <v>55</v>
      </c>
      <c r="AE3" s="63" t="s">
        <v>56</v>
      </c>
      <c r="AF3" s="53">
        <v>1.3</v>
      </c>
      <c r="AG3" s="63" t="s">
        <v>57</v>
      </c>
      <c r="AH3" s="69">
        <v>37.97</v>
      </c>
      <c r="AI3" s="69">
        <v>36.97</v>
      </c>
      <c r="AJ3" s="77">
        <f>N3+T3+Z3+AF3</f>
        <v>37.87</v>
      </c>
      <c r="AK3" s="66"/>
      <c r="AL3" s="53" t="s">
        <v>58</v>
      </c>
    </row>
    <row r="4" ht="49.95" customHeight="1" spans="1:38">
      <c r="A4" s="84">
        <v>2</v>
      </c>
      <c r="B4" s="60">
        <v>2020145008</v>
      </c>
      <c r="C4" s="60" t="s">
        <v>38</v>
      </c>
      <c r="D4" s="60" t="s">
        <v>39</v>
      </c>
      <c r="E4" s="60" t="s">
        <v>59</v>
      </c>
      <c r="F4" s="60">
        <v>18337257491</v>
      </c>
      <c r="G4" s="60" t="s">
        <v>60</v>
      </c>
      <c r="H4" s="61" t="s">
        <v>42</v>
      </c>
      <c r="I4" s="61" t="s">
        <v>43</v>
      </c>
      <c r="J4" s="60">
        <v>2.5</v>
      </c>
      <c r="K4" s="63" t="s">
        <v>61</v>
      </c>
      <c r="L4" s="60">
        <v>2.5</v>
      </c>
      <c r="M4" s="63" t="s">
        <v>61</v>
      </c>
      <c r="N4" s="60">
        <v>2.5</v>
      </c>
      <c r="O4" s="63" t="s">
        <v>61</v>
      </c>
      <c r="P4" s="60">
        <v>27.13</v>
      </c>
      <c r="Q4" s="63" t="s">
        <v>62</v>
      </c>
      <c r="R4" s="60">
        <v>27.13</v>
      </c>
      <c r="S4" s="63" t="s">
        <v>62</v>
      </c>
      <c r="T4" s="60">
        <v>27.13</v>
      </c>
      <c r="U4" s="63" t="s">
        <v>62</v>
      </c>
      <c r="V4" s="61">
        <v>9.2</v>
      </c>
      <c r="W4" s="63" t="s">
        <v>63</v>
      </c>
      <c r="X4" s="61">
        <v>9.2</v>
      </c>
      <c r="Y4" s="63" t="s">
        <v>63</v>
      </c>
      <c r="Z4" s="61">
        <v>7.2</v>
      </c>
      <c r="AA4" s="63" t="s">
        <v>64</v>
      </c>
      <c r="AB4" s="52" t="s">
        <v>65</v>
      </c>
      <c r="AC4" s="63" t="s">
        <v>66</v>
      </c>
      <c r="AD4" s="52" t="s">
        <v>65</v>
      </c>
      <c r="AE4" s="63" t="s">
        <v>66</v>
      </c>
      <c r="AF4" s="52">
        <v>0.6</v>
      </c>
      <c r="AG4" s="63" t="s">
        <v>66</v>
      </c>
      <c r="AH4" s="60">
        <v>39.43</v>
      </c>
      <c r="AI4" s="60">
        <v>39.43</v>
      </c>
      <c r="AJ4" s="77">
        <f>N4+T4+Z4+AF4</f>
        <v>37.43</v>
      </c>
      <c r="AK4" s="119"/>
      <c r="AL4" s="53" t="s">
        <v>58</v>
      </c>
    </row>
    <row r="5" ht="49.95" customHeight="1" spans="1:38">
      <c r="A5" s="84">
        <v>3</v>
      </c>
      <c r="B5" s="84">
        <v>20202145016</v>
      </c>
      <c r="C5" s="84" t="s">
        <v>38</v>
      </c>
      <c r="D5" s="84" t="s">
        <v>39</v>
      </c>
      <c r="E5" s="84" t="s">
        <v>67</v>
      </c>
      <c r="F5" s="84">
        <v>17819184371</v>
      </c>
      <c r="G5" s="84" t="s">
        <v>68</v>
      </c>
      <c r="H5" s="83" t="s">
        <v>42</v>
      </c>
      <c r="I5" s="83" t="s">
        <v>43</v>
      </c>
      <c r="J5" s="98" t="s">
        <v>69</v>
      </c>
      <c r="K5" s="109" t="s">
        <v>70</v>
      </c>
      <c r="L5" s="98" t="s">
        <v>69</v>
      </c>
      <c r="M5" s="109" t="s">
        <v>70</v>
      </c>
      <c r="N5" s="98">
        <v>3.3</v>
      </c>
      <c r="O5" s="109" t="s">
        <v>70</v>
      </c>
      <c r="P5" s="98">
        <v>27.08</v>
      </c>
      <c r="Q5" s="109" t="s">
        <v>71</v>
      </c>
      <c r="R5" s="98" t="s">
        <v>72</v>
      </c>
      <c r="S5" s="109" t="s">
        <v>71</v>
      </c>
      <c r="T5" s="98">
        <v>27.08</v>
      </c>
      <c r="U5" s="109" t="s">
        <v>71</v>
      </c>
      <c r="V5" s="98" t="s">
        <v>73</v>
      </c>
      <c r="W5" s="109" t="s">
        <v>74</v>
      </c>
      <c r="X5" s="98" t="s">
        <v>73</v>
      </c>
      <c r="Y5" s="109" t="s">
        <v>74</v>
      </c>
      <c r="Z5" s="98">
        <v>5.4</v>
      </c>
      <c r="AA5" s="109" t="s">
        <v>74</v>
      </c>
      <c r="AB5" s="117" t="s">
        <v>65</v>
      </c>
      <c r="AC5" s="109" t="s">
        <v>75</v>
      </c>
      <c r="AD5" s="128" t="s">
        <v>76</v>
      </c>
      <c r="AE5" s="109" t="s">
        <v>77</v>
      </c>
      <c r="AF5" s="128">
        <v>0.5</v>
      </c>
      <c r="AG5" s="109" t="s">
        <v>78</v>
      </c>
      <c r="AH5" s="117">
        <v>36.38</v>
      </c>
      <c r="AI5" s="117">
        <v>36.18</v>
      </c>
      <c r="AJ5" s="77">
        <f>N5+T5+Z5+AF5</f>
        <v>36.28</v>
      </c>
      <c r="AK5" s="171"/>
      <c r="AL5" s="53" t="s">
        <v>79</v>
      </c>
    </row>
    <row r="6" ht="49.95" customHeight="1" spans="1:38">
      <c r="A6" s="84">
        <v>4</v>
      </c>
      <c r="B6" s="84">
        <v>20202145004</v>
      </c>
      <c r="C6" s="84" t="s">
        <v>38</v>
      </c>
      <c r="D6" s="84" t="s">
        <v>39</v>
      </c>
      <c r="E6" s="84" t="s">
        <v>80</v>
      </c>
      <c r="F6" s="171">
        <v>15813387110</v>
      </c>
      <c r="G6" s="84" t="s">
        <v>81</v>
      </c>
      <c r="H6" s="109" t="s">
        <v>42</v>
      </c>
      <c r="I6" s="83" t="s">
        <v>43</v>
      </c>
      <c r="J6" s="98" t="s">
        <v>82</v>
      </c>
      <c r="K6" s="109" t="s">
        <v>83</v>
      </c>
      <c r="L6" s="98" t="s">
        <v>82</v>
      </c>
      <c r="M6" s="109" t="s">
        <v>83</v>
      </c>
      <c r="N6" s="98">
        <v>1.3</v>
      </c>
      <c r="O6" s="109" t="s">
        <v>83</v>
      </c>
      <c r="P6" s="98">
        <v>27.09</v>
      </c>
      <c r="Q6" s="109" t="s">
        <v>84</v>
      </c>
      <c r="R6" s="98" t="s">
        <v>85</v>
      </c>
      <c r="S6" s="109" t="s">
        <v>84</v>
      </c>
      <c r="T6" s="98">
        <v>27.09</v>
      </c>
      <c r="U6" s="109" t="s">
        <v>84</v>
      </c>
      <c r="V6" s="98" t="s">
        <v>86</v>
      </c>
      <c r="W6" s="109" t="s">
        <v>87</v>
      </c>
      <c r="X6" s="98" t="s">
        <v>88</v>
      </c>
      <c r="Y6" s="109" t="s">
        <v>89</v>
      </c>
      <c r="Z6" s="98">
        <v>7.4</v>
      </c>
      <c r="AA6" s="109" t="s">
        <v>90</v>
      </c>
      <c r="AB6" s="98" t="s">
        <v>91</v>
      </c>
      <c r="AC6" s="98" t="s">
        <v>92</v>
      </c>
      <c r="AD6" s="98" t="s">
        <v>91</v>
      </c>
      <c r="AE6" s="98" t="s">
        <v>93</v>
      </c>
      <c r="AF6" s="98">
        <v>0.2</v>
      </c>
      <c r="AG6" s="98" t="s">
        <v>93</v>
      </c>
      <c r="AH6" s="98">
        <v>37.99</v>
      </c>
      <c r="AI6" s="117">
        <v>35.99</v>
      </c>
      <c r="AJ6" s="77">
        <f>N6+T6+Z6+AF6</f>
        <v>35.99</v>
      </c>
      <c r="AK6" s="171"/>
      <c r="AL6" s="53" t="s">
        <v>79</v>
      </c>
    </row>
    <row r="7" ht="49.95" customHeight="1" spans="1:38">
      <c r="A7" s="84">
        <v>5</v>
      </c>
      <c r="B7" s="60">
        <v>20202145020</v>
      </c>
      <c r="C7" s="60" t="s">
        <v>38</v>
      </c>
      <c r="D7" s="60" t="s">
        <v>39</v>
      </c>
      <c r="E7" s="60" t="s">
        <v>94</v>
      </c>
      <c r="F7" s="60">
        <v>15521218400</v>
      </c>
      <c r="G7" s="60" t="s">
        <v>95</v>
      </c>
      <c r="H7" s="61" t="s">
        <v>42</v>
      </c>
      <c r="I7" s="61" t="s">
        <v>43</v>
      </c>
      <c r="J7" s="52" t="s">
        <v>96</v>
      </c>
      <c r="K7" s="63" t="s">
        <v>97</v>
      </c>
      <c r="L7" s="52" t="s">
        <v>96</v>
      </c>
      <c r="M7" s="63" t="s">
        <v>97</v>
      </c>
      <c r="N7" s="52">
        <v>1.5</v>
      </c>
      <c r="O7" s="63" t="s">
        <v>97</v>
      </c>
      <c r="P7" s="52">
        <v>26.85</v>
      </c>
      <c r="Q7" s="63" t="s">
        <v>98</v>
      </c>
      <c r="R7" s="52" t="s">
        <v>99</v>
      </c>
      <c r="S7" s="63" t="s">
        <v>98</v>
      </c>
      <c r="T7" s="52">
        <v>26.85</v>
      </c>
      <c r="U7" s="63" t="s">
        <v>98</v>
      </c>
      <c r="V7" s="52" t="s">
        <v>100</v>
      </c>
      <c r="W7" s="63" t="s">
        <v>101</v>
      </c>
      <c r="X7" s="52" t="s">
        <v>100</v>
      </c>
      <c r="Y7" s="63" t="s">
        <v>101</v>
      </c>
      <c r="Z7" s="52">
        <v>5.6</v>
      </c>
      <c r="AA7" s="63" t="s">
        <v>101</v>
      </c>
      <c r="AB7" s="52" t="s">
        <v>76</v>
      </c>
      <c r="AC7" s="63" t="s">
        <v>102</v>
      </c>
      <c r="AD7" s="52" t="s">
        <v>76</v>
      </c>
      <c r="AE7" s="63" t="s">
        <v>102</v>
      </c>
      <c r="AF7" s="52">
        <v>0.4</v>
      </c>
      <c r="AG7" s="63" t="s">
        <v>102</v>
      </c>
      <c r="AH7" s="60">
        <v>34.35</v>
      </c>
      <c r="AI7" s="60">
        <v>34.35</v>
      </c>
      <c r="AJ7" s="77">
        <f>N7+T7+Z7+AF7</f>
        <v>34.35</v>
      </c>
      <c r="AK7" s="66"/>
      <c r="AL7" s="53" t="s">
        <v>58</v>
      </c>
    </row>
    <row r="8" ht="49.95" customHeight="1" spans="1:38">
      <c r="A8" s="84">
        <v>6</v>
      </c>
      <c r="B8" s="84">
        <v>20202145012</v>
      </c>
      <c r="C8" s="84" t="s">
        <v>38</v>
      </c>
      <c r="D8" s="84" t="s">
        <v>39</v>
      </c>
      <c r="E8" s="84" t="s">
        <v>103</v>
      </c>
      <c r="F8" s="84">
        <v>13510203218</v>
      </c>
      <c r="G8" s="84" t="s">
        <v>104</v>
      </c>
      <c r="H8" s="83" t="s">
        <v>42</v>
      </c>
      <c r="I8" s="83" t="s">
        <v>43</v>
      </c>
      <c r="J8" s="84">
        <v>1.9</v>
      </c>
      <c r="K8" s="83" t="s">
        <v>105</v>
      </c>
      <c r="L8" s="84">
        <v>1.9</v>
      </c>
      <c r="M8" s="83" t="s">
        <v>105</v>
      </c>
      <c r="N8" s="84">
        <v>1.9</v>
      </c>
      <c r="O8" s="83" t="s">
        <v>105</v>
      </c>
      <c r="P8" s="84">
        <v>27.05</v>
      </c>
      <c r="Q8" s="109" t="s">
        <v>106</v>
      </c>
      <c r="R8" s="84">
        <v>27.05</v>
      </c>
      <c r="S8" s="109" t="s">
        <v>106</v>
      </c>
      <c r="T8" s="84">
        <v>27.05</v>
      </c>
      <c r="U8" s="109" t="s">
        <v>106</v>
      </c>
      <c r="V8" s="84">
        <v>0.4</v>
      </c>
      <c r="W8" s="109" t="s">
        <v>107</v>
      </c>
      <c r="X8" s="84">
        <v>0.4</v>
      </c>
      <c r="Y8" s="109" t="s">
        <v>107</v>
      </c>
      <c r="Z8" s="84">
        <v>0.4</v>
      </c>
      <c r="AA8" s="109" t="s">
        <v>107</v>
      </c>
      <c r="AB8" s="84">
        <v>3.55</v>
      </c>
      <c r="AC8" s="109" t="s">
        <v>108</v>
      </c>
      <c r="AD8" s="84">
        <v>3.55</v>
      </c>
      <c r="AE8" s="109" t="s">
        <v>108</v>
      </c>
      <c r="AF8" s="84">
        <v>3.55</v>
      </c>
      <c r="AG8" s="109" t="s">
        <v>108</v>
      </c>
      <c r="AH8" s="84">
        <v>32.9</v>
      </c>
      <c r="AI8" s="84">
        <v>32.9</v>
      </c>
      <c r="AJ8" s="77">
        <f>N8+T8+Z8+AF8</f>
        <v>32.9</v>
      </c>
      <c r="AK8" s="171"/>
      <c r="AL8" s="53" t="s">
        <v>79</v>
      </c>
    </row>
    <row r="9" ht="49.95" customHeight="1" spans="1:38">
      <c r="A9" s="84">
        <v>7</v>
      </c>
      <c r="B9" s="84">
        <v>20202145011</v>
      </c>
      <c r="C9" s="84" t="s">
        <v>38</v>
      </c>
      <c r="D9" s="84" t="s">
        <v>39</v>
      </c>
      <c r="E9" s="84" t="s">
        <v>109</v>
      </c>
      <c r="F9" s="84">
        <v>18211636715</v>
      </c>
      <c r="G9" s="84" t="s">
        <v>110</v>
      </c>
      <c r="H9" s="83" t="s">
        <v>42</v>
      </c>
      <c r="I9" s="83" t="s">
        <v>43</v>
      </c>
      <c r="J9" s="98" t="s">
        <v>111</v>
      </c>
      <c r="K9" s="109" t="s">
        <v>112</v>
      </c>
      <c r="L9" s="98" t="s">
        <v>111</v>
      </c>
      <c r="M9" s="109" t="s">
        <v>112</v>
      </c>
      <c r="N9" s="98">
        <v>2.9</v>
      </c>
      <c r="O9" s="109" t="s">
        <v>112</v>
      </c>
      <c r="P9" s="98">
        <v>27.59</v>
      </c>
      <c r="Q9" s="109" t="s">
        <v>113</v>
      </c>
      <c r="R9" s="98" t="s">
        <v>114</v>
      </c>
      <c r="S9" s="109" t="s">
        <v>115</v>
      </c>
      <c r="T9" s="98">
        <v>27.59</v>
      </c>
      <c r="U9" s="109" t="s">
        <v>115</v>
      </c>
      <c r="V9" s="98" t="s">
        <v>116</v>
      </c>
      <c r="W9" s="109" t="s">
        <v>117</v>
      </c>
      <c r="X9" s="98" t="s">
        <v>116</v>
      </c>
      <c r="Y9" s="109" t="s">
        <v>118</v>
      </c>
      <c r="Z9" s="98">
        <v>0.8</v>
      </c>
      <c r="AA9" s="109" t="s">
        <v>118</v>
      </c>
      <c r="AB9" s="117" t="s">
        <v>119</v>
      </c>
      <c r="AC9" s="109" t="s">
        <v>120</v>
      </c>
      <c r="AD9" s="128" t="s">
        <v>121</v>
      </c>
      <c r="AE9" s="109" t="s">
        <v>122</v>
      </c>
      <c r="AF9" s="128">
        <v>1.1</v>
      </c>
      <c r="AG9" s="109" t="s">
        <v>122</v>
      </c>
      <c r="AH9" s="117">
        <v>32.84</v>
      </c>
      <c r="AI9" s="117">
        <v>32.39</v>
      </c>
      <c r="AJ9" s="77">
        <f>N9+T9+Z9+AF9</f>
        <v>32.39</v>
      </c>
      <c r="AK9" s="171"/>
      <c r="AL9" s="53" t="s">
        <v>79</v>
      </c>
    </row>
    <row r="10" ht="49.95" customHeight="1" spans="1:38">
      <c r="A10" s="84">
        <v>8</v>
      </c>
      <c r="B10" s="84">
        <v>20202047021</v>
      </c>
      <c r="C10" s="84" t="s">
        <v>123</v>
      </c>
      <c r="D10" s="84" t="s">
        <v>39</v>
      </c>
      <c r="E10" s="84" t="s">
        <v>124</v>
      </c>
      <c r="F10" s="84">
        <v>13450180523</v>
      </c>
      <c r="G10" s="84" t="s">
        <v>125</v>
      </c>
      <c r="H10" s="109" t="s">
        <v>42</v>
      </c>
      <c r="I10" s="83" t="s">
        <v>43</v>
      </c>
      <c r="J10" s="98" t="s">
        <v>126</v>
      </c>
      <c r="K10" s="109" t="s">
        <v>127</v>
      </c>
      <c r="L10" s="98" t="s">
        <v>126</v>
      </c>
      <c r="M10" s="109" t="s">
        <v>127</v>
      </c>
      <c r="N10" s="98">
        <v>1.9</v>
      </c>
      <c r="O10" s="109" t="s">
        <v>127</v>
      </c>
      <c r="P10" s="84">
        <v>26.85</v>
      </c>
      <c r="Q10" s="109" t="s">
        <v>128</v>
      </c>
      <c r="R10" s="84">
        <v>26.85</v>
      </c>
      <c r="S10" s="109" t="s">
        <v>128</v>
      </c>
      <c r="T10" s="84">
        <v>26.85</v>
      </c>
      <c r="U10" s="109" t="s">
        <v>128</v>
      </c>
      <c r="V10" s="117" t="s">
        <v>129</v>
      </c>
      <c r="W10" s="109" t="s">
        <v>130</v>
      </c>
      <c r="X10" s="128" t="s">
        <v>131</v>
      </c>
      <c r="Y10" s="109" t="s">
        <v>132</v>
      </c>
      <c r="Z10" s="53">
        <v>3</v>
      </c>
      <c r="AA10" s="109" t="s">
        <v>133</v>
      </c>
      <c r="AB10" s="98" t="s">
        <v>76</v>
      </c>
      <c r="AC10" s="83" t="s">
        <v>134</v>
      </c>
      <c r="AD10" s="98" t="s">
        <v>76</v>
      </c>
      <c r="AE10" s="83" t="s">
        <v>134</v>
      </c>
      <c r="AF10" s="98">
        <v>0.4</v>
      </c>
      <c r="AG10" s="83" t="s">
        <v>134</v>
      </c>
      <c r="AH10" s="117">
        <v>33.25</v>
      </c>
      <c r="AI10" s="117">
        <v>31.85</v>
      </c>
      <c r="AJ10" s="77">
        <f>N10+T10+Z10+AF10</f>
        <v>32.15</v>
      </c>
      <c r="AK10" s="171"/>
      <c r="AL10" s="53" t="s">
        <v>79</v>
      </c>
    </row>
    <row r="11" ht="49.95" customHeight="1" spans="1:38">
      <c r="A11" s="84">
        <v>9</v>
      </c>
      <c r="B11" s="84">
        <v>20202145024</v>
      </c>
      <c r="C11" s="84" t="s">
        <v>38</v>
      </c>
      <c r="D11" s="84" t="s">
        <v>39</v>
      </c>
      <c r="E11" s="84" t="s">
        <v>135</v>
      </c>
      <c r="F11" s="84">
        <v>15813306830</v>
      </c>
      <c r="G11" s="84" t="s">
        <v>136</v>
      </c>
      <c r="H11" s="83" t="s">
        <v>42</v>
      </c>
      <c r="I11" s="83" t="s">
        <v>43</v>
      </c>
      <c r="J11" s="84">
        <v>2.3</v>
      </c>
      <c r="K11" s="109" t="s">
        <v>137</v>
      </c>
      <c r="L11" s="84">
        <v>2.3</v>
      </c>
      <c r="M11" s="109" t="s">
        <v>137</v>
      </c>
      <c r="N11" s="84">
        <v>2.3</v>
      </c>
      <c r="O11" s="109" t="s">
        <v>137</v>
      </c>
      <c r="P11" s="84">
        <v>27.43</v>
      </c>
      <c r="Q11" s="109" t="s">
        <v>138</v>
      </c>
      <c r="R11" s="84">
        <v>27.43</v>
      </c>
      <c r="S11" s="109" t="s">
        <v>138</v>
      </c>
      <c r="T11" s="84">
        <v>27.43</v>
      </c>
      <c r="U11" s="109" t="s">
        <v>138</v>
      </c>
      <c r="V11" s="84">
        <v>0.55</v>
      </c>
      <c r="W11" s="109" t="s">
        <v>139</v>
      </c>
      <c r="X11" s="84">
        <v>0.55</v>
      </c>
      <c r="Y11" s="109" t="s">
        <v>139</v>
      </c>
      <c r="Z11" s="84">
        <v>0.55</v>
      </c>
      <c r="AA11" s="109" t="s">
        <v>139</v>
      </c>
      <c r="AB11" s="84">
        <v>1.7</v>
      </c>
      <c r="AC11" s="109" t="s">
        <v>140</v>
      </c>
      <c r="AD11" s="84">
        <v>1.7</v>
      </c>
      <c r="AE11" s="109" t="s">
        <v>140</v>
      </c>
      <c r="AF11" s="84">
        <v>1.7</v>
      </c>
      <c r="AG11" s="109" t="s">
        <v>140</v>
      </c>
      <c r="AH11" s="84">
        <v>31.98</v>
      </c>
      <c r="AI11" s="84">
        <v>31.98</v>
      </c>
      <c r="AJ11" s="77">
        <f>N11+T11+Z11+AF11</f>
        <v>31.98</v>
      </c>
      <c r="AK11" s="171"/>
      <c r="AL11" s="53" t="s">
        <v>79</v>
      </c>
    </row>
    <row r="12" ht="49.95" customHeight="1" spans="1:38">
      <c r="A12" s="84">
        <v>10</v>
      </c>
      <c r="B12" s="60">
        <v>20202145021</v>
      </c>
      <c r="C12" s="60" t="s">
        <v>38</v>
      </c>
      <c r="D12" s="60" t="s">
        <v>39</v>
      </c>
      <c r="E12" s="60" t="s">
        <v>141</v>
      </c>
      <c r="F12" s="60">
        <v>13022008199</v>
      </c>
      <c r="G12" s="52" t="s">
        <v>41</v>
      </c>
      <c r="H12" s="61" t="s">
        <v>42</v>
      </c>
      <c r="I12" s="63" t="s">
        <v>43</v>
      </c>
      <c r="J12" s="60" t="s">
        <v>142</v>
      </c>
      <c r="K12" s="63" t="s">
        <v>143</v>
      </c>
      <c r="L12" s="60" t="s">
        <v>142</v>
      </c>
      <c r="M12" s="63" t="s">
        <v>144</v>
      </c>
      <c r="N12" s="60">
        <v>2.5</v>
      </c>
      <c r="O12" s="63" t="s">
        <v>143</v>
      </c>
      <c r="P12" s="52">
        <v>27.6</v>
      </c>
      <c r="Q12" s="63" t="s">
        <v>145</v>
      </c>
      <c r="R12" s="52" t="s">
        <v>146</v>
      </c>
      <c r="S12" s="63" t="s">
        <v>145</v>
      </c>
      <c r="T12" s="52">
        <v>27.6</v>
      </c>
      <c r="U12" s="63" t="s">
        <v>145</v>
      </c>
      <c r="V12" s="69" t="s">
        <v>76</v>
      </c>
      <c r="W12" s="63" t="s">
        <v>147</v>
      </c>
      <c r="X12" s="70" t="s">
        <v>91</v>
      </c>
      <c r="Y12" s="63" t="s">
        <v>148</v>
      </c>
      <c r="Z12" s="53">
        <v>0.2</v>
      </c>
      <c r="AA12" s="63" t="s">
        <v>148</v>
      </c>
      <c r="AB12" s="69" t="s">
        <v>149</v>
      </c>
      <c r="AC12" s="63" t="s">
        <v>150</v>
      </c>
      <c r="AD12" s="70" t="s">
        <v>55</v>
      </c>
      <c r="AE12" s="63" t="s">
        <v>151</v>
      </c>
      <c r="AF12" s="53">
        <v>1.3</v>
      </c>
      <c r="AG12" s="63" t="s">
        <v>152</v>
      </c>
      <c r="AH12" s="69">
        <v>31.9</v>
      </c>
      <c r="AI12" s="69">
        <v>31.5</v>
      </c>
      <c r="AJ12" s="77">
        <f>N12+T12+Z12+AF12</f>
        <v>31.6</v>
      </c>
      <c r="AK12" s="65"/>
      <c r="AL12" s="53" t="s">
        <v>58</v>
      </c>
    </row>
    <row r="13" ht="49.95" customHeight="1" spans="1:38">
      <c r="A13" s="84">
        <v>11</v>
      </c>
      <c r="B13" s="84">
        <v>20202145001</v>
      </c>
      <c r="C13" s="84" t="s">
        <v>38</v>
      </c>
      <c r="D13" s="84" t="s">
        <v>39</v>
      </c>
      <c r="E13" s="84" t="s">
        <v>153</v>
      </c>
      <c r="F13" s="84">
        <v>13422238630</v>
      </c>
      <c r="G13" s="84" t="s">
        <v>154</v>
      </c>
      <c r="H13" s="83" t="s">
        <v>42</v>
      </c>
      <c r="I13" s="83" t="s">
        <v>43</v>
      </c>
      <c r="J13" s="84">
        <v>0.7</v>
      </c>
      <c r="K13" s="109" t="s">
        <v>155</v>
      </c>
      <c r="L13" s="84">
        <v>0.7</v>
      </c>
      <c r="M13" s="109" t="s">
        <v>155</v>
      </c>
      <c r="N13" s="84">
        <v>0.7</v>
      </c>
      <c r="O13" s="109" t="s">
        <v>155</v>
      </c>
      <c r="P13" s="84">
        <v>27.41</v>
      </c>
      <c r="Q13" s="109" t="s">
        <v>156</v>
      </c>
      <c r="R13" s="84">
        <v>27.41</v>
      </c>
      <c r="S13" s="109" t="s">
        <v>156</v>
      </c>
      <c r="T13" s="84">
        <v>27.41</v>
      </c>
      <c r="U13" s="109" t="s">
        <v>156</v>
      </c>
      <c r="V13" s="109">
        <v>0.6</v>
      </c>
      <c r="W13" s="109" t="s">
        <v>157</v>
      </c>
      <c r="X13" s="109">
        <v>0.6</v>
      </c>
      <c r="Y13" s="109" t="s">
        <v>157</v>
      </c>
      <c r="Z13" s="109">
        <v>0.6</v>
      </c>
      <c r="AA13" s="109" t="s">
        <v>157</v>
      </c>
      <c r="AB13" s="84">
        <v>5.05</v>
      </c>
      <c r="AC13" s="109" t="s">
        <v>158</v>
      </c>
      <c r="AD13" s="128">
        <v>2.75</v>
      </c>
      <c r="AE13" s="109" t="s">
        <v>159</v>
      </c>
      <c r="AF13" s="128">
        <v>2.75</v>
      </c>
      <c r="AG13" s="109" t="s">
        <v>159</v>
      </c>
      <c r="AH13" s="84">
        <v>33.76</v>
      </c>
      <c r="AI13" s="117">
        <f>AD13+X13+R13+L13</f>
        <v>31.46</v>
      </c>
      <c r="AJ13" s="77">
        <f>N13+T13+Z13+AF13</f>
        <v>31.46</v>
      </c>
      <c r="AK13" s="171"/>
      <c r="AL13" s="53" t="s">
        <v>79</v>
      </c>
    </row>
    <row r="14" ht="49.95" customHeight="1" spans="1:38">
      <c r="A14" s="84">
        <v>12</v>
      </c>
      <c r="B14" s="60">
        <v>20202047019</v>
      </c>
      <c r="C14" s="60" t="s">
        <v>123</v>
      </c>
      <c r="D14" s="60" t="s">
        <v>39</v>
      </c>
      <c r="E14" s="60" t="s">
        <v>160</v>
      </c>
      <c r="F14" s="60">
        <v>15362134079</v>
      </c>
      <c r="G14" s="60" t="s">
        <v>161</v>
      </c>
      <c r="H14" s="61" t="s">
        <v>42</v>
      </c>
      <c r="I14" s="61" t="s">
        <v>43</v>
      </c>
      <c r="J14" s="60">
        <v>2.9</v>
      </c>
      <c r="K14" s="63" t="s">
        <v>162</v>
      </c>
      <c r="L14" s="60">
        <v>2.7</v>
      </c>
      <c r="M14" s="133" t="s">
        <v>163</v>
      </c>
      <c r="N14" s="60">
        <v>2.9</v>
      </c>
      <c r="O14" s="63" t="s">
        <v>164</v>
      </c>
      <c r="P14" s="69">
        <v>27.09</v>
      </c>
      <c r="Q14" s="133" t="s">
        <v>165</v>
      </c>
      <c r="R14" s="133">
        <v>27.23</v>
      </c>
      <c r="S14" s="133" t="s">
        <v>165</v>
      </c>
      <c r="T14" s="133">
        <v>27.23</v>
      </c>
      <c r="U14" s="133" t="s">
        <v>165</v>
      </c>
      <c r="V14" s="60">
        <v>0.6</v>
      </c>
      <c r="W14" s="133" t="s">
        <v>166</v>
      </c>
      <c r="X14" s="60">
        <v>0.6</v>
      </c>
      <c r="Y14" s="133" t="s">
        <v>166</v>
      </c>
      <c r="Z14" s="60">
        <v>0.6</v>
      </c>
      <c r="AA14" s="133" t="s">
        <v>166</v>
      </c>
      <c r="AB14" s="60">
        <v>0.6</v>
      </c>
      <c r="AC14" s="133" t="s">
        <v>167</v>
      </c>
      <c r="AD14" s="60">
        <v>0.6</v>
      </c>
      <c r="AE14" s="133" t="s">
        <v>167</v>
      </c>
      <c r="AF14" s="60">
        <v>0.6</v>
      </c>
      <c r="AG14" s="133" t="s">
        <v>167</v>
      </c>
      <c r="AH14" s="60">
        <v>31.19</v>
      </c>
      <c r="AI14" s="60">
        <v>31.13</v>
      </c>
      <c r="AJ14" s="77">
        <f>N14+T14+Z14+AF14</f>
        <v>31.33</v>
      </c>
      <c r="AK14" s="133" t="s">
        <v>168</v>
      </c>
      <c r="AL14" s="53" t="s">
        <v>169</v>
      </c>
    </row>
    <row r="15" ht="49.95" customHeight="1" spans="1:38">
      <c r="A15" s="84">
        <v>13</v>
      </c>
      <c r="B15" s="60">
        <v>20202047022</v>
      </c>
      <c r="C15" s="60" t="s">
        <v>123</v>
      </c>
      <c r="D15" s="60" t="s">
        <v>39</v>
      </c>
      <c r="E15" s="60" t="s">
        <v>170</v>
      </c>
      <c r="F15" s="60">
        <v>18786810016</v>
      </c>
      <c r="G15" s="60" t="s">
        <v>171</v>
      </c>
      <c r="H15" s="61" t="s">
        <v>42</v>
      </c>
      <c r="I15" s="61" t="s">
        <v>43</v>
      </c>
      <c r="J15" s="52" t="s">
        <v>126</v>
      </c>
      <c r="K15" s="63" t="s">
        <v>172</v>
      </c>
      <c r="L15" s="52" t="s">
        <v>126</v>
      </c>
      <c r="M15" s="63" t="s">
        <v>172</v>
      </c>
      <c r="N15" s="52">
        <v>1.9</v>
      </c>
      <c r="O15" s="63" t="s">
        <v>172</v>
      </c>
      <c r="P15" s="52">
        <v>25.88</v>
      </c>
      <c r="Q15" s="63" t="s">
        <v>173</v>
      </c>
      <c r="R15" s="52" t="s">
        <v>174</v>
      </c>
      <c r="S15" s="63" t="s">
        <v>173</v>
      </c>
      <c r="T15" s="52">
        <v>25.88</v>
      </c>
      <c r="U15" s="63" t="s">
        <v>173</v>
      </c>
      <c r="V15" s="52" t="s">
        <v>76</v>
      </c>
      <c r="W15" s="63" t="s">
        <v>175</v>
      </c>
      <c r="X15" s="52" t="s">
        <v>76</v>
      </c>
      <c r="Y15" s="63" t="s">
        <v>175</v>
      </c>
      <c r="Z15" s="52">
        <v>0.4</v>
      </c>
      <c r="AA15" s="63" t="s">
        <v>175</v>
      </c>
      <c r="AB15" s="69" t="s">
        <v>176</v>
      </c>
      <c r="AC15" s="63" t="s">
        <v>177</v>
      </c>
      <c r="AD15" s="63" t="s">
        <v>178</v>
      </c>
      <c r="AE15" s="63">
        <v>2.8</v>
      </c>
      <c r="AF15" s="53">
        <v>3.1</v>
      </c>
      <c r="AG15" s="63" t="s">
        <v>179</v>
      </c>
      <c r="AH15" s="177">
        <v>31.78</v>
      </c>
      <c r="AI15" s="52">
        <v>30.98</v>
      </c>
      <c r="AJ15" s="77">
        <f>N15+T15+Z15+AF15</f>
        <v>31.28</v>
      </c>
      <c r="AK15" s="70" t="s">
        <v>180</v>
      </c>
      <c r="AL15" s="53" t="s">
        <v>169</v>
      </c>
    </row>
    <row r="16" ht="49.95" customHeight="1" spans="1:38">
      <c r="A16" s="84">
        <v>14</v>
      </c>
      <c r="B16" s="60">
        <v>20202145023</v>
      </c>
      <c r="C16" s="60" t="s">
        <v>38</v>
      </c>
      <c r="D16" s="60" t="s">
        <v>39</v>
      </c>
      <c r="E16" s="60" t="s">
        <v>181</v>
      </c>
      <c r="F16" s="60">
        <v>13413676273</v>
      </c>
      <c r="G16" s="60" t="s">
        <v>182</v>
      </c>
      <c r="H16" s="61" t="s">
        <v>42</v>
      </c>
      <c r="I16" s="61" t="s">
        <v>43</v>
      </c>
      <c r="J16" s="60">
        <v>1.9</v>
      </c>
      <c r="K16" s="63" t="s">
        <v>183</v>
      </c>
      <c r="L16" s="60">
        <v>1.9</v>
      </c>
      <c r="M16" s="63" t="s">
        <v>183</v>
      </c>
      <c r="N16" s="173">
        <v>1.9</v>
      </c>
      <c r="O16" s="63" t="s">
        <v>183</v>
      </c>
      <c r="P16" s="63" t="s">
        <v>184</v>
      </c>
      <c r="Q16" s="63" t="s">
        <v>185</v>
      </c>
      <c r="R16" s="63" t="s">
        <v>184</v>
      </c>
      <c r="S16" s="63" t="s">
        <v>185</v>
      </c>
      <c r="T16" s="175" t="s">
        <v>186</v>
      </c>
      <c r="U16" s="63" t="s">
        <v>185</v>
      </c>
      <c r="V16" s="63" t="s">
        <v>187</v>
      </c>
      <c r="W16" s="63" t="s">
        <v>188</v>
      </c>
      <c r="X16" s="63" t="s">
        <v>187</v>
      </c>
      <c r="Y16" s="63" t="s">
        <v>189</v>
      </c>
      <c r="Z16" s="175">
        <v>0.6</v>
      </c>
      <c r="AA16" s="63" t="s">
        <v>190</v>
      </c>
      <c r="AB16" s="60">
        <v>1</v>
      </c>
      <c r="AC16" s="63" t="s">
        <v>191</v>
      </c>
      <c r="AD16" s="60">
        <v>1</v>
      </c>
      <c r="AE16" s="63" t="s">
        <v>191</v>
      </c>
      <c r="AF16" s="173">
        <v>1</v>
      </c>
      <c r="AG16" s="63" t="s">
        <v>191</v>
      </c>
      <c r="AH16" s="63" t="s">
        <v>192</v>
      </c>
      <c r="AI16" s="63" t="s">
        <v>192</v>
      </c>
      <c r="AJ16" s="77">
        <v>30.84</v>
      </c>
      <c r="AK16" s="172"/>
      <c r="AL16" s="53" t="s">
        <v>169</v>
      </c>
    </row>
    <row r="17" ht="49.95" customHeight="1" spans="1:38">
      <c r="A17" s="84">
        <v>15</v>
      </c>
      <c r="B17" s="84">
        <v>20202145015</v>
      </c>
      <c r="C17" s="84" t="s">
        <v>38</v>
      </c>
      <c r="D17" s="84" t="s">
        <v>39</v>
      </c>
      <c r="E17" s="84" t="s">
        <v>193</v>
      </c>
      <c r="F17" s="84">
        <v>15521441124</v>
      </c>
      <c r="G17" s="84" t="s">
        <v>194</v>
      </c>
      <c r="H17" s="83" t="s">
        <v>42</v>
      </c>
      <c r="I17" s="83" t="s">
        <v>43</v>
      </c>
      <c r="J17" s="98" t="s">
        <v>126</v>
      </c>
      <c r="K17" s="109" t="s">
        <v>195</v>
      </c>
      <c r="L17" s="98" t="s">
        <v>126</v>
      </c>
      <c r="M17" s="109" t="s">
        <v>195</v>
      </c>
      <c r="N17" s="98">
        <v>1.9</v>
      </c>
      <c r="O17" s="109" t="s">
        <v>195</v>
      </c>
      <c r="P17" s="98">
        <v>26.81</v>
      </c>
      <c r="Q17" s="109" t="s">
        <v>196</v>
      </c>
      <c r="R17" s="98" t="s">
        <v>197</v>
      </c>
      <c r="S17" s="109" t="s">
        <v>196</v>
      </c>
      <c r="T17" s="98">
        <v>26.81</v>
      </c>
      <c r="U17" s="109" t="s">
        <v>196</v>
      </c>
      <c r="V17" s="117" t="s">
        <v>76</v>
      </c>
      <c r="W17" s="109" t="s">
        <v>198</v>
      </c>
      <c r="X17" s="128">
        <v>0.6</v>
      </c>
      <c r="Y17" s="109" t="s">
        <v>199</v>
      </c>
      <c r="Z17" s="128">
        <v>0.6</v>
      </c>
      <c r="AA17" s="109" t="s">
        <v>199</v>
      </c>
      <c r="AB17" s="117" t="s">
        <v>126</v>
      </c>
      <c r="AC17" s="109" t="s">
        <v>200</v>
      </c>
      <c r="AD17" s="128" t="s">
        <v>96</v>
      </c>
      <c r="AE17" s="109" t="s">
        <v>201</v>
      </c>
      <c r="AF17" s="128">
        <v>1.5</v>
      </c>
      <c r="AG17" s="109" t="s">
        <v>201</v>
      </c>
      <c r="AH17" s="117">
        <v>31.01</v>
      </c>
      <c r="AI17" s="117">
        <v>30.81</v>
      </c>
      <c r="AJ17" s="77">
        <f>N17+T17+Z17+AF17</f>
        <v>30.81</v>
      </c>
      <c r="AK17" s="171"/>
      <c r="AL17" s="53" t="s">
        <v>79</v>
      </c>
    </row>
    <row r="18" ht="49.95" customHeight="1" spans="1:38">
      <c r="A18" s="84">
        <v>16</v>
      </c>
      <c r="B18" s="60">
        <v>20202047025</v>
      </c>
      <c r="C18" s="60" t="s">
        <v>123</v>
      </c>
      <c r="D18" s="60" t="s">
        <v>39</v>
      </c>
      <c r="E18" s="60" t="s">
        <v>202</v>
      </c>
      <c r="F18" s="60">
        <v>13414954488</v>
      </c>
      <c r="G18" s="60" t="s">
        <v>203</v>
      </c>
      <c r="H18" s="61" t="s">
        <v>42</v>
      </c>
      <c r="I18" s="61" t="s">
        <v>43</v>
      </c>
      <c r="J18" s="52" t="s">
        <v>121</v>
      </c>
      <c r="K18" s="63" t="s">
        <v>204</v>
      </c>
      <c r="L18" s="52" t="s">
        <v>121</v>
      </c>
      <c r="M18" s="63" t="s">
        <v>204</v>
      </c>
      <c r="N18" s="52">
        <v>1.1</v>
      </c>
      <c r="O18" s="63" t="s">
        <v>204</v>
      </c>
      <c r="P18" s="52">
        <v>27.61</v>
      </c>
      <c r="Q18" s="63" t="s">
        <v>205</v>
      </c>
      <c r="R18" s="52" t="s">
        <v>206</v>
      </c>
      <c r="S18" s="63" t="s">
        <v>205</v>
      </c>
      <c r="T18" s="52">
        <v>27.61</v>
      </c>
      <c r="U18" s="63" t="s">
        <v>205</v>
      </c>
      <c r="V18" s="63" t="s">
        <v>65</v>
      </c>
      <c r="W18" s="63" t="s">
        <v>207</v>
      </c>
      <c r="X18" s="63" t="s">
        <v>65</v>
      </c>
      <c r="Y18" s="63" t="s">
        <v>207</v>
      </c>
      <c r="Z18" s="63">
        <v>0.6</v>
      </c>
      <c r="AA18" s="63" t="s">
        <v>207</v>
      </c>
      <c r="AB18" s="52" t="s">
        <v>208</v>
      </c>
      <c r="AC18" s="63" t="s">
        <v>209</v>
      </c>
      <c r="AD18" s="52" t="s">
        <v>208</v>
      </c>
      <c r="AE18" s="63" t="s">
        <v>209</v>
      </c>
      <c r="AF18" s="52">
        <v>1.45</v>
      </c>
      <c r="AG18" s="63" t="s">
        <v>209</v>
      </c>
      <c r="AH18" s="52">
        <v>30.76</v>
      </c>
      <c r="AI18" s="52" t="s">
        <v>210</v>
      </c>
      <c r="AJ18" s="77">
        <f>N18+T18+Z18+AF18</f>
        <v>30.76</v>
      </c>
      <c r="AK18" s="172"/>
      <c r="AL18" s="53" t="s">
        <v>169</v>
      </c>
    </row>
    <row r="19" ht="49.95" customHeight="1" spans="1:38">
      <c r="A19" s="84">
        <v>17</v>
      </c>
      <c r="B19" s="84">
        <v>20202047018</v>
      </c>
      <c r="C19" s="84" t="s">
        <v>123</v>
      </c>
      <c r="D19" s="84" t="s">
        <v>39</v>
      </c>
      <c r="E19" s="84" t="s">
        <v>211</v>
      </c>
      <c r="F19" s="84">
        <v>18520416719</v>
      </c>
      <c r="G19" s="84" t="s">
        <v>203</v>
      </c>
      <c r="H19" s="83" t="s">
        <v>42</v>
      </c>
      <c r="I19" s="83" t="s">
        <v>43</v>
      </c>
      <c r="J19" s="84">
        <v>2</v>
      </c>
      <c r="K19" s="174" t="s">
        <v>212</v>
      </c>
      <c r="L19" s="84">
        <v>2</v>
      </c>
      <c r="M19" s="174" t="s">
        <v>212</v>
      </c>
      <c r="N19" s="84">
        <v>2</v>
      </c>
      <c r="O19" s="174" t="s">
        <v>212</v>
      </c>
      <c r="P19" s="84">
        <v>27.33</v>
      </c>
      <c r="Q19" s="174" t="s">
        <v>213</v>
      </c>
      <c r="R19" s="84">
        <v>27.33</v>
      </c>
      <c r="S19" s="174" t="s">
        <v>213</v>
      </c>
      <c r="T19" s="84">
        <v>27.33</v>
      </c>
      <c r="U19" s="174" t="s">
        <v>213</v>
      </c>
      <c r="V19" s="84">
        <v>0.4</v>
      </c>
      <c r="W19" s="174" t="s">
        <v>214</v>
      </c>
      <c r="X19" s="84">
        <v>0.4</v>
      </c>
      <c r="Y19" s="174" t="s">
        <v>214</v>
      </c>
      <c r="Z19" s="84">
        <v>0.4</v>
      </c>
      <c r="AA19" s="174" t="s">
        <v>214</v>
      </c>
      <c r="AB19" s="84">
        <v>0.9</v>
      </c>
      <c r="AC19" s="174" t="s">
        <v>215</v>
      </c>
      <c r="AD19" s="84">
        <v>0.9</v>
      </c>
      <c r="AE19" s="174" t="s">
        <v>215</v>
      </c>
      <c r="AF19" s="84">
        <v>0.9</v>
      </c>
      <c r="AG19" s="174" t="s">
        <v>215</v>
      </c>
      <c r="AH19" s="84">
        <v>30.63</v>
      </c>
      <c r="AI19" s="84">
        <v>30.63</v>
      </c>
      <c r="AJ19" s="77">
        <f>N19+T19+Z19+AF19</f>
        <v>30.63</v>
      </c>
      <c r="AK19" s="171"/>
      <c r="AL19" s="53" t="s">
        <v>79</v>
      </c>
    </row>
    <row r="20" ht="49.95" customHeight="1" spans="1:38">
      <c r="A20" s="84">
        <v>18</v>
      </c>
      <c r="B20" s="84">
        <v>20202047020</v>
      </c>
      <c r="C20" s="84" t="s">
        <v>123</v>
      </c>
      <c r="D20" s="84" t="s">
        <v>39</v>
      </c>
      <c r="E20" s="84" t="s">
        <v>216</v>
      </c>
      <c r="F20" s="84">
        <v>18882027107</v>
      </c>
      <c r="G20" s="84" t="s">
        <v>171</v>
      </c>
      <c r="H20" s="83" t="s">
        <v>42</v>
      </c>
      <c r="I20" s="83" t="s">
        <v>43</v>
      </c>
      <c r="J20" s="171" t="s">
        <v>217</v>
      </c>
      <c r="K20" s="174" t="s">
        <v>218</v>
      </c>
      <c r="L20" s="171" t="s">
        <v>217</v>
      </c>
      <c r="M20" s="174" t="s">
        <v>218</v>
      </c>
      <c r="N20" s="171">
        <v>0.9</v>
      </c>
      <c r="O20" s="174" t="s">
        <v>218</v>
      </c>
      <c r="P20" s="117">
        <v>26.81</v>
      </c>
      <c r="Q20" s="174" t="s">
        <v>219</v>
      </c>
      <c r="R20" s="174">
        <v>26.8</v>
      </c>
      <c r="S20" s="174" t="s">
        <v>219</v>
      </c>
      <c r="T20" s="174">
        <v>26.8</v>
      </c>
      <c r="U20" s="174" t="s">
        <v>219</v>
      </c>
      <c r="V20" s="171" t="s">
        <v>116</v>
      </c>
      <c r="W20" s="174" t="s">
        <v>220</v>
      </c>
      <c r="X20" s="171" t="s">
        <v>116</v>
      </c>
      <c r="Y20" s="174" t="s">
        <v>220</v>
      </c>
      <c r="Z20" s="171">
        <v>0.8</v>
      </c>
      <c r="AA20" s="174" t="s">
        <v>220</v>
      </c>
      <c r="AB20" s="84">
        <v>2.05</v>
      </c>
      <c r="AC20" s="174" t="s">
        <v>221</v>
      </c>
      <c r="AD20" s="174">
        <v>1.85</v>
      </c>
      <c r="AE20" s="174" t="s">
        <v>222</v>
      </c>
      <c r="AF20" s="84">
        <v>2.05</v>
      </c>
      <c r="AG20" s="174" t="s">
        <v>223</v>
      </c>
      <c r="AH20" s="117">
        <v>30.76</v>
      </c>
      <c r="AI20" s="98">
        <v>30.35</v>
      </c>
      <c r="AJ20" s="77">
        <f>N20+T20+Z20+AF20</f>
        <v>30.55</v>
      </c>
      <c r="AK20" s="171"/>
      <c r="AL20" s="53" t="s">
        <v>79</v>
      </c>
    </row>
    <row r="21" ht="49.95" customHeight="1" spans="1:38">
      <c r="A21" s="84">
        <v>19</v>
      </c>
      <c r="B21" s="84">
        <v>20202145018</v>
      </c>
      <c r="C21" s="84" t="s">
        <v>38</v>
      </c>
      <c r="D21" s="84" t="s">
        <v>39</v>
      </c>
      <c r="E21" s="84" t="s">
        <v>224</v>
      </c>
      <c r="F21" s="84">
        <v>15707504097</v>
      </c>
      <c r="G21" s="84" t="s">
        <v>225</v>
      </c>
      <c r="H21" s="83" t="s">
        <v>42</v>
      </c>
      <c r="I21" s="83" t="s">
        <v>43</v>
      </c>
      <c r="J21" s="84">
        <v>1.9</v>
      </c>
      <c r="K21" s="109" t="s">
        <v>226</v>
      </c>
      <c r="L21" s="84">
        <v>1.9</v>
      </c>
      <c r="M21" s="109" t="s">
        <v>226</v>
      </c>
      <c r="N21" s="84">
        <v>1.9</v>
      </c>
      <c r="O21" s="109" t="s">
        <v>226</v>
      </c>
      <c r="P21" s="84">
        <v>26.43</v>
      </c>
      <c r="Q21" s="109" t="s">
        <v>227</v>
      </c>
      <c r="R21" s="84">
        <v>26.43</v>
      </c>
      <c r="S21" s="109" t="s">
        <v>227</v>
      </c>
      <c r="T21" s="84">
        <v>26.43</v>
      </c>
      <c r="U21" s="109" t="s">
        <v>227</v>
      </c>
      <c r="V21" s="84">
        <v>0.4</v>
      </c>
      <c r="W21" s="98" t="s">
        <v>228</v>
      </c>
      <c r="X21" s="84">
        <v>0.4</v>
      </c>
      <c r="Y21" s="98" t="s">
        <v>228</v>
      </c>
      <c r="Z21" s="84">
        <v>0.4</v>
      </c>
      <c r="AA21" s="98" t="s">
        <v>228</v>
      </c>
      <c r="AB21" s="117">
        <v>1.2</v>
      </c>
      <c r="AC21" s="109" t="s">
        <v>229</v>
      </c>
      <c r="AD21" s="128" t="s">
        <v>121</v>
      </c>
      <c r="AE21" s="109" t="s">
        <v>230</v>
      </c>
      <c r="AF21" s="128">
        <v>1.1</v>
      </c>
      <c r="AG21" s="109" t="s">
        <v>230</v>
      </c>
      <c r="AH21" s="117">
        <v>29.93</v>
      </c>
      <c r="AI21" s="117">
        <v>29.83</v>
      </c>
      <c r="AJ21" s="77">
        <f>N21+T21+Z21+AF21</f>
        <v>29.83</v>
      </c>
      <c r="AK21" s="171"/>
      <c r="AL21" s="53" t="s">
        <v>79</v>
      </c>
    </row>
    <row r="22" ht="49.95" customHeight="1" spans="1:38">
      <c r="A22" s="84">
        <v>20</v>
      </c>
      <c r="B22" s="84">
        <v>20202047027</v>
      </c>
      <c r="C22" s="84" t="s">
        <v>123</v>
      </c>
      <c r="D22" s="84" t="s">
        <v>39</v>
      </c>
      <c r="E22" s="84" t="s">
        <v>231</v>
      </c>
      <c r="F22" s="84">
        <v>13178553908</v>
      </c>
      <c r="G22" s="84" t="s">
        <v>232</v>
      </c>
      <c r="H22" s="83" t="s">
        <v>42</v>
      </c>
      <c r="I22" s="83" t="s">
        <v>43</v>
      </c>
      <c r="J22" s="117" t="s">
        <v>96</v>
      </c>
      <c r="K22" s="109" t="s">
        <v>233</v>
      </c>
      <c r="L22" s="109" t="s">
        <v>82</v>
      </c>
      <c r="M22" s="109" t="s">
        <v>234</v>
      </c>
      <c r="N22" s="109">
        <v>1.3</v>
      </c>
      <c r="O22" s="109" t="s">
        <v>234</v>
      </c>
      <c r="P22" s="84">
        <v>27.71</v>
      </c>
      <c r="Q22" s="109" t="s">
        <v>235</v>
      </c>
      <c r="R22" s="84">
        <v>27.71</v>
      </c>
      <c r="S22" s="109" t="s">
        <v>235</v>
      </c>
      <c r="T22" s="84">
        <v>27.71</v>
      </c>
      <c r="U22" s="109" t="s">
        <v>236</v>
      </c>
      <c r="V22" s="98" t="s">
        <v>76</v>
      </c>
      <c r="W22" s="109" t="s">
        <v>237</v>
      </c>
      <c r="X22" s="98" t="s">
        <v>76</v>
      </c>
      <c r="Y22" s="109" t="s">
        <v>237</v>
      </c>
      <c r="Z22" s="98">
        <v>0.4</v>
      </c>
      <c r="AA22" s="109" t="s">
        <v>237</v>
      </c>
      <c r="AB22" s="98" t="s">
        <v>76</v>
      </c>
      <c r="AC22" s="109" t="s">
        <v>238</v>
      </c>
      <c r="AD22" s="98" t="s">
        <v>76</v>
      </c>
      <c r="AE22" s="109" t="s">
        <v>238</v>
      </c>
      <c r="AF22" s="98">
        <v>0.4</v>
      </c>
      <c r="AG22" s="109" t="s">
        <v>238</v>
      </c>
      <c r="AH22" s="117">
        <v>30.01</v>
      </c>
      <c r="AI22" s="84">
        <v>29.81</v>
      </c>
      <c r="AJ22" s="77">
        <f>N22+T22+Z22+AF22</f>
        <v>29.81</v>
      </c>
      <c r="AK22" s="84"/>
      <c r="AL22" s="53" t="s">
        <v>79</v>
      </c>
    </row>
    <row r="23" ht="49.95" customHeight="1" spans="1:38">
      <c r="A23" s="84">
        <v>21</v>
      </c>
      <c r="B23" s="60">
        <v>20202047028</v>
      </c>
      <c r="C23" s="60" t="s">
        <v>123</v>
      </c>
      <c r="D23" s="60" t="s">
        <v>39</v>
      </c>
      <c r="E23" s="60" t="s">
        <v>239</v>
      </c>
      <c r="F23" s="60">
        <v>19927532401</v>
      </c>
      <c r="G23" s="60" t="s">
        <v>240</v>
      </c>
      <c r="H23" s="61" t="s">
        <v>42</v>
      </c>
      <c r="I23" s="61" t="s">
        <v>43</v>
      </c>
      <c r="J23" s="52" t="s">
        <v>241</v>
      </c>
      <c r="K23" s="63" t="s">
        <v>242</v>
      </c>
      <c r="L23" s="52" t="s">
        <v>241</v>
      </c>
      <c r="M23" s="63" t="s">
        <v>243</v>
      </c>
      <c r="N23" s="53">
        <v>2.3</v>
      </c>
      <c r="O23" s="63" t="s">
        <v>244</v>
      </c>
      <c r="P23" s="52">
        <v>26.75</v>
      </c>
      <c r="Q23" s="63" t="s">
        <v>245</v>
      </c>
      <c r="R23" s="52" t="s">
        <v>246</v>
      </c>
      <c r="S23" s="63" t="s">
        <v>245</v>
      </c>
      <c r="T23" s="52">
        <v>26.75</v>
      </c>
      <c r="U23" s="63" t="s">
        <v>245</v>
      </c>
      <c r="V23" s="63" t="s">
        <v>91</v>
      </c>
      <c r="W23" s="63" t="s">
        <v>247</v>
      </c>
      <c r="X23" s="63" t="s">
        <v>91</v>
      </c>
      <c r="Y23" s="63" t="s">
        <v>247</v>
      </c>
      <c r="Z23" s="63">
        <v>0.2</v>
      </c>
      <c r="AA23" s="63" t="s">
        <v>247</v>
      </c>
      <c r="AB23" s="52" t="s">
        <v>76</v>
      </c>
      <c r="AC23" s="63" t="s">
        <v>248</v>
      </c>
      <c r="AD23" s="52" t="s">
        <v>76</v>
      </c>
      <c r="AE23" s="63" t="s">
        <v>248</v>
      </c>
      <c r="AF23" s="52">
        <v>0.4</v>
      </c>
      <c r="AG23" s="63" t="s">
        <v>248</v>
      </c>
      <c r="AH23" s="52">
        <v>29.45</v>
      </c>
      <c r="AI23" s="52" t="s">
        <v>249</v>
      </c>
      <c r="AJ23" s="77">
        <f>N23+T23+Z23+AF23</f>
        <v>29.65</v>
      </c>
      <c r="AK23" s="172"/>
      <c r="AL23" s="53" t="s">
        <v>169</v>
      </c>
    </row>
    <row r="24" ht="49.95" customHeight="1" spans="1:38">
      <c r="A24" s="84">
        <v>22</v>
      </c>
      <c r="B24" s="60">
        <v>20202145009</v>
      </c>
      <c r="C24" s="60" t="s">
        <v>38</v>
      </c>
      <c r="D24" s="60" t="s">
        <v>39</v>
      </c>
      <c r="E24" s="60" t="s">
        <v>250</v>
      </c>
      <c r="F24" s="60">
        <v>15012432848</v>
      </c>
      <c r="G24" s="60" t="s">
        <v>232</v>
      </c>
      <c r="H24" s="61" t="s">
        <v>42</v>
      </c>
      <c r="I24" s="61" t="s">
        <v>43</v>
      </c>
      <c r="J24" s="69" t="s">
        <v>217</v>
      </c>
      <c r="K24" s="63" t="s">
        <v>251</v>
      </c>
      <c r="L24" s="69" t="s">
        <v>252</v>
      </c>
      <c r="M24" s="63" t="s">
        <v>253</v>
      </c>
      <c r="N24" s="53">
        <v>0.7</v>
      </c>
      <c r="O24" s="63" t="s">
        <v>253</v>
      </c>
      <c r="P24" s="60">
        <v>27.91</v>
      </c>
      <c r="Q24" s="63" t="s">
        <v>254</v>
      </c>
      <c r="R24" s="60">
        <v>27.91</v>
      </c>
      <c r="S24" s="63" t="s">
        <v>254</v>
      </c>
      <c r="T24" s="53">
        <v>27.91</v>
      </c>
      <c r="U24" s="63" t="s">
        <v>255</v>
      </c>
      <c r="V24" s="69" t="s">
        <v>91</v>
      </c>
      <c r="W24" s="63" t="s">
        <v>256</v>
      </c>
      <c r="X24" s="69" t="s">
        <v>76</v>
      </c>
      <c r="Y24" s="63" t="s">
        <v>257</v>
      </c>
      <c r="Z24" s="53">
        <v>0.4</v>
      </c>
      <c r="AA24" s="63" t="s">
        <v>257</v>
      </c>
      <c r="AB24" s="60">
        <v>0.4</v>
      </c>
      <c r="AC24" s="63" t="s">
        <v>258</v>
      </c>
      <c r="AD24" s="60">
        <v>0.4</v>
      </c>
      <c r="AE24" s="63" t="s">
        <v>258</v>
      </c>
      <c r="AF24" s="53">
        <v>0.4</v>
      </c>
      <c r="AG24" s="63" t="s">
        <v>258</v>
      </c>
      <c r="AH24" s="60">
        <v>29.41</v>
      </c>
      <c r="AI24" s="60">
        <v>29.41</v>
      </c>
      <c r="AJ24" s="77">
        <f>N24+T24+Z24+AF24</f>
        <v>29.41</v>
      </c>
      <c r="AK24" s="119"/>
      <c r="AL24" s="53" t="s">
        <v>58</v>
      </c>
    </row>
    <row r="25" ht="49.95" customHeight="1" spans="1:38">
      <c r="A25" s="84">
        <v>23</v>
      </c>
      <c r="B25" s="84">
        <v>20202047024</v>
      </c>
      <c r="C25" s="84" t="s">
        <v>123</v>
      </c>
      <c r="D25" s="84" t="s">
        <v>39</v>
      </c>
      <c r="E25" s="84" t="s">
        <v>259</v>
      </c>
      <c r="F25" s="171">
        <v>13714175542</v>
      </c>
      <c r="G25" s="84" t="s">
        <v>232</v>
      </c>
      <c r="H25" s="83" t="s">
        <v>42</v>
      </c>
      <c r="I25" s="83" t="s">
        <v>43</v>
      </c>
      <c r="J25" s="98" t="s">
        <v>121</v>
      </c>
      <c r="K25" s="109" t="s">
        <v>260</v>
      </c>
      <c r="L25" s="98" t="s">
        <v>121</v>
      </c>
      <c r="M25" s="109" t="s">
        <v>260</v>
      </c>
      <c r="N25" s="98">
        <v>1.1</v>
      </c>
      <c r="O25" s="109" t="s">
        <v>260</v>
      </c>
      <c r="P25" s="98">
        <v>27.35</v>
      </c>
      <c r="Q25" s="109" t="s">
        <v>261</v>
      </c>
      <c r="R25" s="98" t="s">
        <v>262</v>
      </c>
      <c r="S25" s="109" t="s">
        <v>261</v>
      </c>
      <c r="T25" s="98">
        <v>27.35</v>
      </c>
      <c r="U25" s="109" t="s">
        <v>261</v>
      </c>
      <c r="V25" s="84">
        <v>0.4</v>
      </c>
      <c r="W25" s="109" t="s">
        <v>263</v>
      </c>
      <c r="X25" s="174">
        <v>0.4</v>
      </c>
      <c r="Y25" s="109" t="s">
        <v>263</v>
      </c>
      <c r="Z25" s="174">
        <v>0.4</v>
      </c>
      <c r="AA25" s="109" t="s">
        <v>263</v>
      </c>
      <c r="AB25" s="98" t="s">
        <v>76</v>
      </c>
      <c r="AC25" s="109" t="s">
        <v>264</v>
      </c>
      <c r="AD25" s="98" t="s">
        <v>76</v>
      </c>
      <c r="AE25" s="109" t="s">
        <v>264</v>
      </c>
      <c r="AF25" s="98">
        <v>0.4</v>
      </c>
      <c r="AG25" s="109" t="s">
        <v>264</v>
      </c>
      <c r="AH25" s="98">
        <v>29.25</v>
      </c>
      <c r="AI25" s="98" t="s">
        <v>265</v>
      </c>
      <c r="AJ25" s="77">
        <f>N25+T25+Z25+AF25</f>
        <v>29.25</v>
      </c>
      <c r="AK25" s="171"/>
      <c r="AL25" s="98" t="s">
        <v>79</v>
      </c>
    </row>
    <row r="26" ht="49.95" customHeight="1" spans="1:38">
      <c r="A26" s="84">
        <v>24</v>
      </c>
      <c r="B26" s="84">
        <v>20202145013</v>
      </c>
      <c r="C26" s="84" t="s">
        <v>38</v>
      </c>
      <c r="D26" s="84" t="s">
        <v>39</v>
      </c>
      <c r="E26" s="84" t="s">
        <v>266</v>
      </c>
      <c r="F26" s="84">
        <v>18138729708</v>
      </c>
      <c r="G26" s="84" t="s">
        <v>267</v>
      </c>
      <c r="H26" s="83" t="s">
        <v>42</v>
      </c>
      <c r="I26" s="83" t="s">
        <v>43</v>
      </c>
      <c r="J26" s="98" t="s">
        <v>217</v>
      </c>
      <c r="K26" s="109" t="s">
        <v>268</v>
      </c>
      <c r="L26" s="98" t="s">
        <v>217</v>
      </c>
      <c r="M26" s="109" t="s">
        <v>268</v>
      </c>
      <c r="N26" s="98">
        <v>0.9</v>
      </c>
      <c r="O26" s="109" t="s">
        <v>268</v>
      </c>
      <c r="P26" s="98">
        <v>26.29</v>
      </c>
      <c r="Q26" s="109" t="s">
        <v>269</v>
      </c>
      <c r="R26" s="98" t="s">
        <v>270</v>
      </c>
      <c r="S26" s="109" t="s">
        <v>269</v>
      </c>
      <c r="T26" s="98">
        <v>26.29</v>
      </c>
      <c r="U26" s="109" t="s">
        <v>269</v>
      </c>
      <c r="V26" s="98" t="s">
        <v>65</v>
      </c>
      <c r="W26" s="109" t="s">
        <v>271</v>
      </c>
      <c r="X26" s="98" t="s">
        <v>65</v>
      </c>
      <c r="Y26" s="109" t="s">
        <v>271</v>
      </c>
      <c r="Z26" s="98">
        <v>0.6</v>
      </c>
      <c r="AA26" s="109" t="s">
        <v>271</v>
      </c>
      <c r="AB26" s="98" t="s">
        <v>82</v>
      </c>
      <c r="AC26" s="109" t="s">
        <v>272</v>
      </c>
      <c r="AD26" s="98" t="s">
        <v>82</v>
      </c>
      <c r="AE26" s="109" t="s">
        <v>272</v>
      </c>
      <c r="AF26" s="98">
        <v>1.3</v>
      </c>
      <c r="AG26" s="109" t="s">
        <v>272</v>
      </c>
      <c r="AH26" s="98">
        <v>29.09</v>
      </c>
      <c r="AI26" s="98" t="s">
        <v>273</v>
      </c>
      <c r="AJ26" s="77">
        <f>N26+T26+Z26+AF26</f>
        <v>29.09</v>
      </c>
      <c r="AK26" s="171"/>
      <c r="AL26" s="53" t="s">
        <v>79</v>
      </c>
    </row>
    <row r="27" ht="49.95" customHeight="1" spans="1:38">
      <c r="A27" s="84">
        <v>25</v>
      </c>
      <c r="B27" s="84">
        <v>20202145017</v>
      </c>
      <c r="C27" s="84" t="s">
        <v>38</v>
      </c>
      <c r="D27" s="84" t="s">
        <v>39</v>
      </c>
      <c r="E27" s="84" t="s">
        <v>274</v>
      </c>
      <c r="F27" s="84">
        <v>13318212012</v>
      </c>
      <c r="G27" s="84" t="s">
        <v>275</v>
      </c>
      <c r="H27" s="83" t="s">
        <v>276</v>
      </c>
      <c r="I27" s="83" t="s">
        <v>43</v>
      </c>
      <c r="J27" s="98" t="s">
        <v>217</v>
      </c>
      <c r="K27" s="109" t="s">
        <v>277</v>
      </c>
      <c r="L27" s="98" t="s">
        <v>217</v>
      </c>
      <c r="M27" s="109" t="s">
        <v>277</v>
      </c>
      <c r="N27" s="98">
        <v>1.1</v>
      </c>
      <c r="O27" s="109" t="s">
        <v>277</v>
      </c>
      <c r="P27" s="98">
        <v>26.45</v>
      </c>
      <c r="Q27" s="109" t="s">
        <v>278</v>
      </c>
      <c r="R27" s="98">
        <v>26.45</v>
      </c>
      <c r="S27" s="109" t="s">
        <v>278</v>
      </c>
      <c r="T27" s="98">
        <v>26.45</v>
      </c>
      <c r="U27" s="109" t="s">
        <v>278</v>
      </c>
      <c r="V27" s="117" t="s">
        <v>65</v>
      </c>
      <c r="W27" s="109" t="s">
        <v>279</v>
      </c>
      <c r="X27" s="128" t="s">
        <v>76</v>
      </c>
      <c r="Y27" s="109" t="s">
        <v>280</v>
      </c>
      <c r="Z27" s="128">
        <v>0.4</v>
      </c>
      <c r="AA27" s="109" t="s">
        <v>280</v>
      </c>
      <c r="AB27" s="117" t="s">
        <v>121</v>
      </c>
      <c r="AC27" s="109" t="s">
        <v>281</v>
      </c>
      <c r="AD27" s="128" t="s">
        <v>252</v>
      </c>
      <c r="AE27" s="109" t="s">
        <v>282</v>
      </c>
      <c r="AF27" s="128">
        <v>0.9</v>
      </c>
      <c r="AG27" s="109" t="s">
        <v>283</v>
      </c>
      <c r="AH27" s="117">
        <v>29.05</v>
      </c>
      <c r="AI27" s="117">
        <v>28.45</v>
      </c>
      <c r="AJ27" s="77">
        <f>N27+T27+Z27+AF27</f>
        <v>28.85</v>
      </c>
      <c r="AK27" s="171"/>
      <c r="AL27" s="53" t="s">
        <v>79</v>
      </c>
    </row>
    <row r="28" ht="49.95" customHeight="1" spans="1:38">
      <c r="A28" s="84">
        <v>26</v>
      </c>
      <c r="B28" s="84">
        <v>20202145022</v>
      </c>
      <c r="C28" s="84" t="s">
        <v>38</v>
      </c>
      <c r="D28" s="84" t="s">
        <v>39</v>
      </c>
      <c r="E28" s="98" t="s">
        <v>284</v>
      </c>
      <c r="F28" s="84">
        <v>13143366141</v>
      </c>
      <c r="G28" s="84" t="s">
        <v>285</v>
      </c>
      <c r="H28" s="109" t="s">
        <v>42</v>
      </c>
      <c r="I28" s="109" t="s">
        <v>43</v>
      </c>
      <c r="J28" s="98">
        <v>1.1</v>
      </c>
      <c r="K28" s="109" t="s">
        <v>286</v>
      </c>
      <c r="L28" s="98">
        <v>1.1</v>
      </c>
      <c r="M28" s="109" t="s">
        <v>287</v>
      </c>
      <c r="N28" s="98">
        <v>1.1</v>
      </c>
      <c r="O28" s="109" t="s">
        <v>287</v>
      </c>
      <c r="P28" s="98">
        <v>26.8</v>
      </c>
      <c r="Q28" s="109" t="s">
        <v>288</v>
      </c>
      <c r="R28" s="98">
        <v>26.8</v>
      </c>
      <c r="S28" s="109" t="s">
        <v>288</v>
      </c>
      <c r="T28" s="98">
        <v>26.8</v>
      </c>
      <c r="U28" s="109" t="s">
        <v>288</v>
      </c>
      <c r="V28" s="98" t="s">
        <v>76</v>
      </c>
      <c r="W28" s="109" t="s">
        <v>289</v>
      </c>
      <c r="X28" s="98" t="s">
        <v>76</v>
      </c>
      <c r="Y28" s="109" t="s">
        <v>289</v>
      </c>
      <c r="Z28" s="98">
        <v>0.4</v>
      </c>
      <c r="AA28" s="109" t="s">
        <v>289</v>
      </c>
      <c r="AB28" s="84">
        <v>1.9</v>
      </c>
      <c r="AC28" s="109" t="s">
        <v>290</v>
      </c>
      <c r="AD28" s="117">
        <v>0.5</v>
      </c>
      <c r="AE28" s="109" t="s">
        <v>291</v>
      </c>
      <c r="AF28" s="117">
        <v>0.5</v>
      </c>
      <c r="AG28" s="109" t="s">
        <v>291</v>
      </c>
      <c r="AH28" s="84">
        <v>30.2</v>
      </c>
      <c r="AI28" s="84">
        <v>28.8</v>
      </c>
      <c r="AJ28" s="77">
        <f>N28+T28+Z28+AF28</f>
        <v>28.8</v>
      </c>
      <c r="AK28" s="171"/>
      <c r="AL28" s="53" t="s">
        <v>79</v>
      </c>
    </row>
    <row r="29" ht="49.95" customHeight="1" spans="1:38">
      <c r="A29" s="84">
        <v>27</v>
      </c>
      <c r="B29" s="84">
        <v>20202047026</v>
      </c>
      <c r="C29" s="84" t="s">
        <v>123</v>
      </c>
      <c r="D29" s="84" t="s">
        <v>39</v>
      </c>
      <c r="E29" s="84" t="s">
        <v>292</v>
      </c>
      <c r="F29" s="84">
        <v>13725100551</v>
      </c>
      <c r="G29" s="84" t="s">
        <v>293</v>
      </c>
      <c r="H29" s="83" t="s">
        <v>42</v>
      </c>
      <c r="I29" s="83" t="s">
        <v>43</v>
      </c>
      <c r="J29" s="98" t="s">
        <v>294</v>
      </c>
      <c r="K29" s="109" t="s">
        <v>295</v>
      </c>
      <c r="L29" s="98" t="s">
        <v>294</v>
      </c>
      <c r="M29" s="109" t="s">
        <v>295</v>
      </c>
      <c r="N29" s="98">
        <v>0.5</v>
      </c>
      <c r="O29" s="109" t="s">
        <v>295</v>
      </c>
      <c r="P29" s="98">
        <v>27.16</v>
      </c>
      <c r="Q29" s="109" t="s">
        <v>296</v>
      </c>
      <c r="R29" s="98" t="s">
        <v>297</v>
      </c>
      <c r="S29" s="109" t="s">
        <v>296</v>
      </c>
      <c r="T29" s="98">
        <v>27.16</v>
      </c>
      <c r="U29" s="109" t="s">
        <v>296</v>
      </c>
      <c r="V29" s="109" t="s">
        <v>91</v>
      </c>
      <c r="W29" s="98" t="s">
        <v>298</v>
      </c>
      <c r="X29" s="109" t="s">
        <v>91</v>
      </c>
      <c r="Y29" s="98" t="s">
        <v>298</v>
      </c>
      <c r="Z29" s="109">
        <v>0.2</v>
      </c>
      <c r="AA29" s="98" t="s">
        <v>298</v>
      </c>
      <c r="AB29" s="98" t="s">
        <v>217</v>
      </c>
      <c r="AC29" s="109" t="s">
        <v>299</v>
      </c>
      <c r="AD29" s="98" t="s">
        <v>217</v>
      </c>
      <c r="AE29" s="109" t="s">
        <v>299</v>
      </c>
      <c r="AF29" s="98">
        <v>0.9</v>
      </c>
      <c r="AG29" s="109" t="s">
        <v>299</v>
      </c>
      <c r="AH29" s="98">
        <v>28.76</v>
      </c>
      <c r="AI29" s="98" t="s">
        <v>300</v>
      </c>
      <c r="AJ29" s="77">
        <f>N29+T29+Z29+AF29</f>
        <v>28.76</v>
      </c>
      <c r="AK29" s="171"/>
      <c r="AL29" s="98" t="s">
        <v>79</v>
      </c>
    </row>
    <row r="30" ht="49.95" customHeight="1" spans="1:38">
      <c r="A30" s="84">
        <v>28</v>
      </c>
      <c r="B30" s="60">
        <v>20202047023</v>
      </c>
      <c r="C30" s="60" t="s">
        <v>123</v>
      </c>
      <c r="D30" s="60" t="s">
        <v>39</v>
      </c>
      <c r="E30" s="60" t="s">
        <v>301</v>
      </c>
      <c r="F30" s="172">
        <v>15014200952</v>
      </c>
      <c r="G30" s="60" t="s">
        <v>302</v>
      </c>
      <c r="H30" s="63" t="s">
        <v>42</v>
      </c>
      <c r="I30" s="63" t="s">
        <v>43</v>
      </c>
      <c r="J30" s="52" t="s">
        <v>65</v>
      </c>
      <c r="K30" s="52" t="s">
        <v>303</v>
      </c>
      <c r="L30" s="52" t="s">
        <v>65</v>
      </c>
      <c r="M30" s="52" t="s">
        <v>303</v>
      </c>
      <c r="N30" s="52">
        <v>0.6</v>
      </c>
      <c r="O30" s="52" t="s">
        <v>303</v>
      </c>
      <c r="P30" s="52">
        <v>27.55</v>
      </c>
      <c r="Q30" s="63" t="s">
        <v>304</v>
      </c>
      <c r="R30" s="52" t="s">
        <v>305</v>
      </c>
      <c r="S30" s="63" t="s">
        <v>304</v>
      </c>
      <c r="T30" s="52">
        <v>27.55</v>
      </c>
      <c r="U30" s="63" t="s">
        <v>304</v>
      </c>
      <c r="V30" s="52" t="s">
        <v>91</v>
      </c>
      <c r="W30" s="52" t="s">
        <v>306</v>
      </c>
      <c r="X30" s="52" t="s">
        <v>91</v>
      </c>
      <c r="Y30" s="52" t="s">
        <v>306</v>
      </c>
      <c r="Z30" s="52">
        <v>0.2</v>
      </c>
      <c r="AA30" s="52" t="s">
        <v>306</v>
      </c>
      <c r="AB30" s="52" t="s">
        <v>76</v>
      </c>
      <c r="AC30" s="63" t="s">
        <v>307</v>
      </c>
      <c r="AD30" s="52" t="s">
        <v>76</v>
      </c>
      <c r="AE30" s="63" t="s">
        <v>307</v>
      </c>
      <c r="AF30" s="52">
        <v>0.4</v>
      </c>
      <c r="AG30" s="63" t="s">
        <v>307</v>
      </c>
      <c r="AH30" s="63" t="s">
        <v>308</v>
      </c>
      <c r="AI30" s="63" t="s">
        <v>309</v>
      </c>
      <c r="AJ30" s="77">
        <f>N30+T30+Z30+AF30</f>
        <v>28.75</v>
      </c>
      <c r="AK30" s="172"/>
      <c r="AL30" s="53" t="s">
        <v>169</v>
      </c>
    </row>
    <row r="31" ht="49.95" customHeight="1" spans="1:38">
      <c r="A31" s="84">
        <v>29</v>
      </c>
      <c r="B31" s="84">
        <v>20202145014</v>
      </c>
      <c r="C31" s="84" t="s">
        <v>38</v>
      </c>
      <c r="D31" s="84" t="s">
        <v>39</v>
      </c>
      <c r="E31" s="84" t="s">
        <v>310</v>
      </c>
      <c r="F31" s="171">
        <v>19129233819</v>
      </c>
      <c r="G31" s="84" t="s">
        <v>110</v>
      </c>
      <c r="H31" s="83" t="s">
        <v>42</v>
      </c>
      <c r="I31" s="83" t="s">
        <v>43</v>
      </c>
      <c r="J31" s="98" t="s">
        <v>311</v>
      </c>
      <c r="K31" s="109" t="s">
        <v>312</v>
      </c>
      <c r="L31" s="98" t="s">
        <v>311</v>
      </c>
      <c r="M31" s="109" t="s">
        <v>313</v>
      </c>
      <c r="N31" s="98">
        <v>1.7</v>
      </c>
      <c r="O31" s="109" t="s">
        <v>313</v>
      </c>
      <c r="P31" s="98">
        <v>26.35</v>
      </c>
      <c r="Q31" s="109" t="s">
        <v>314</v>
      </c>
      <c r="R31" s="98" t="s">
        <v>315</v>
      </c>
      <c r="S31" s="109" t="s">
        <v>314</v>
      </c>
      <c r="T31" s="98">
        <v>26.35</v>
      </c>
      <c r="U31" s="109" t="s">
        <v>314</v>
      </c>
      <c r="V31" s="98" t="s">
        <v>91</v>
      </c>
      <c r="W31" s="109" t="s">
        <v>316</v>
      </c>
      <c r="X31" s="98" t="s">
        <v>91</v>
      </c>
      <c r="Y31" s="109" t="s">
        <v>316</v>
      </c>
      <c r="Z31" s="98">
        <v>0.2</v>
      </c>
      <c r="AA31" s="109" t="s">
        <v>316</v>
      </c>
      <c r="AB31" s="98" t="s">
        <v>76</v>
      </c>
      <c r="AC31" s="109" t="s">
        <v>317</v>
      </c>
      <c r="AD31" s="98" t="s">
        <v>76</v>
      </c>
      <c r="AE31" s="109" t="s">
        <v>317</v>
      </c>
      <c r="AF31" s="98">
        <v>0.4</v>
      </c>
      <c r="AG31" s="109" t="s">
        <v>317</v>
      </c>
      <c r="AH31" s="84">
        <v>28.65</v>
      </c>
      <c r="AI31" s="84">
        <v>28.65</v>
      </c>
      <c r="AJ31" s="77">
        <f>N31+T31+Z31+AF31</f>
        <v>28.65</v>
      </c>
      <c r="AK31" s="171"/>
      <c r="AL31" s="53" t="s">
        <v>79</v>
      </c>
    </row>
    <row r="32" ht="49.95" customHeight="1" spans="1:38">
      <c r="A32" s="84">
        <v>30</v>
      </c>
      <c r="B32" s="60">
        <v>20202145010</v>
      </c>
      <c r="C32" s="60" t="s">
        <v>38</v>
      </c>
      <c r="D32" s="60" t="s">
        <v>39</v>
      </c>
      <c r="E32" s="60" t="s">
        <v>318</v>
      </c>
      <c r="F32" s="172">
        <v>13607964618</v>
      </c>
      <c r="G32" s="60" t="s">
        <v>319</v>
      </c>
      <c r="H32" s="63" t="s">
        <v>42</v>
      </c>
      <c r="I32" s="63" t="s">
        <v>43</v>
      </c>
      <c r="J32" s="52" t="s">
        <v>320</v>
      </c>
      <c r="K32" s="63" t="s">
        <v>321</v>
      </c>
      <c r="L32" s="52" t="s">
        <v>320</v>
      </c>
      <c r="M32" s="63" t="s">
        <v>321</v>
      </c>
      <c r="N32" s="52">
        <v>1.8</v>
      </c>
      <c r="O32" s="63" t="s">
        <v>321</v>
      </c>
      <c r="P32" s="52">
        <v>25.8</v>
      </c>
      <c r="Q32" s="63" t="s">
        <v>322</v>
      </c>
      <c r="R32" s="52" t="s">
        <v>323</v>
      </c>
      <c r="S32" s="63" t="s">
        <v>322</v>
      </c>
      <c r="T32" s="52">
        <v>25.8</v>
      </c>
      <c r="U32" s="63" t="s">
        <v>322</v>
      </c>
      <c r="V32" s="52" t="s">
        <v>76</v>
      </c>
      <c r="W32" s="63" t="s">
        <v>324</v>
      </c>
      <c r="X32" s="52" t="s">
        <v>76</v>
      </c>
      <c r="Y32" s="63" t="s">
        <v>324</v>
      </c>
      <c r="Z32" s="52">
        <v>0.4</v>
      </c>
      <c r="AA32" s="63" t="s">
        <v>324</v>
      </c>
      <c r="AB32" s="52" t="s">
        <v>65</v>
      </c>
      <c r="AC32" s="63" t="s">
        <v>325</v>
      </c>
      <c r="AD32" s="52" t="s">
        <v>65</v>
      </c>
      <c r="AE32" s="63" t="s">
        <v>325</v>
      </c>
      <c r="AF32" s="52">
        <v>0.6</v>
      </c>
      <c r="AG32" s="63" t="s">
        <v>325</v>
      </c>
      <c r="AH32" s="52" t="s">
        <v>326</v>
      </c>
      <c r="AI32" s="52">
        <v>28.6</v>
      </c>
      <c r="AJ32" s="77">
        <f>N32+T32+Z32+AF32</f>
        <v>28.6</v>
      </c>
      <c r="AK32" s="172"/>
      <c r="AL32" s="53" t="s">
        <v>169</v>
      </c>
    </row>
    <row r="33" ht="49.95" customHeight="1" spans="1:38">
      <c r="A33" s="84">
        <v>31</v>
      </c>
      <c r="B33" s="60">
        <v>20202047029</v>
      </c>
      <c r="C33" s="60" t="s">
        <v>123</v>
      </c>
      <c r="D33" s="60" t="s">
        <v>39</v>
      </c>
      <c r="E33" s="60" t="s">
        <v>327</v>
      </c>
      <c r="F33" s="60">
        <v>13536807995</v>
      </c>
      <c r="G33" s="60" t="s">
        <v>136</v>
      </c>
      <c r="H33" s="61" t="s">
        <v>42</v>
      </c>
      <c r="I33" s="61" t="s">
        <v>43</v>
      </c>
      <c r="J33" s="52" t="s">
        <v>294</v>
      </c>
      <c r="K33" s="63" t="s">
        <v>328</v>
      </c>
      <c r="L33" s="52" t="s">
        <v>294</v>
      </c>
      <c r="M33" s="63" t="s">
        <v>328</v>
      </c>
      <c r="N33" s="52">
        <v>0.5</v>
      </c>
      <c r="O33" s="63" t="s">
        <v>328</v>
      </c>
      <c r="P33" s="60">
        <v>27.44</v>
      </c>
      <c r="Q33" s="63" t="s">
        <v>329</v>
      </c>
      <c r="R33" s="60">
        <v>27.44</v>
      </c>
      <c r="S33" s="63" t="s">
        <v>329</v>
      </c>
      <c r="T33" s="60">
        <v>27.44</v>
      </c>
      <c r="U33" s="63" t="s">
        <v>329</v>
      </c>
      <c r="V33" s="63" t="s">
        <v>91</v>
      </c>
      <c r="W33" s="63" t="s">
        <v>330</v>
      </c>
      <c r="X33" s="63" t="s">
        <v>91</v>
      </c>
      <c r="Y33" s="63" t="s">
        <v>330</v>
      </c>
      <c r="Z33" s="63">
        <v>0.2</v>
      </c>
      <c r="AA33" s="63" t="s">
        <v>330</v>
      </c>
      <c r="AB33" s="63" t="s">
        <v>65</v>
      </c>
      <c r="AC33" s="63" t="s">
        <v>331</v>
      </c>
      <c r="AD33" s="63" t="s">
        <v>65</v>
      </c>
      <c r="AE33" s="63" t="s">
        <v>332</v>
      </c>
      <c r="AF33" s="63">
        <v>0.4</v>
      </c>
      <c r="AG33" s="63" t="s">
        <v>333</v>
      </c>
      <c r="AH33" s="60">
        <v>28.74</v>
      </c>
      <c r="AI33" s="60">
        <v>28.74</v>
      </c>
      <c r="AJ33" s="77">
        <f>N33+T33+Z33+AF33</f>
        <v>28.54</v>
      </c>
      <c r="AK33" s="172"/>
      <c r="AL33" s="53" t="s">
        <v>169</v>
      </c>
    </row>
    <row r="34" ht="49.95" customHeight="1" spans="1:38">
      <c r="A34" s="84">
        <v>32</v>
      </c>
      <c r="B34" s="84">
        <v>20202145005</v>
      </c>
      <c r="C34" s="84" t="s">
        <v>38</v>
      </c>
      <c r="D34" s="84" t="s">
        <v>39</v>
      </c>
      <c r="E34" s="84" t="s">
        <v>334</v>
      </c>
      <c r="F34" s="171">
        <v>19903070065</v>
      </c>
      <c r="G34" s="84" t="s">
        <v>81</v>
      </c>
      <c r="H34" s="109" t="s">
        <v>42</v>
      </c>
      <c r="I34" s="83" t="s">
        <v>43</v>
      </c>
      <c r="J34" s="84">
        <v>1</v>
      </c>
      <c r="K34" s="98" t="s">
        <v>335</v>
      </c>
      <c r="L34" s="84">
        <v>1</v>
      </c>
      <c r="M34" s="98" t="s">
        <v>335</v>
      </c>
      <c r="N34" s="84">
        <v>1</v>
      </c>
      <c r="O34" s="98" t="s">
        <v>335</v>
      </c>
      <c r="P34" s="98">
        <v>26.87</v>
      </c>
      <c r="Q34" s="83" t="s">
        <v>336</v>
      </c>
      <c r="R34" s="98">
        <v>26.87</v>
      </c>
      <c r="S34" s="83" t="s">
        <v>336</v>
      </c>
      <c r="T34" s="98">
        <v>26.87</v>
      </c>
      <c r="U34" s="83" t="s">
        <v>336</v>
      </c>
      <c r="V34" s="83">
        <v>0.2</v>
      </c>
      <c r="W34" s="83" t="s">
        <v>337</v>
      </c>
      <c r="X34" s="83">
        <v>0.2</v>
      </c>
      <c r="Y34" s="83" t="s">
        <v>337</v>
      </c>
      <c r="Z34" s="83">
        <v>0.2</v>
      </c>
      <c r="AA34" s="83" t="s">
        <v>337</v>
      </c>
      <c r="AB34" s="84">
        <v>0.2</v>
      </c>
      <c r="AC34" s="84" t="s">
        <v>338</v>
      </c>
      <c r="AD34" s="84">
        <v>0.2</v>
      </c>
      <c r="AE34" s="84" t="s">
        <v>338</v>
      </c>
      <c r="AF34" s="84">
        <v>0.2</v>
      </c>
      <c r="AG34" s="84" t="s">
        <v>338</v>
      </c>
      <c r="AH34" s="84">
        <v>28.27</v>
      </c>
      <c r="AI34" s="84" t="s">
        <v>339</v>
      </c>
      <c r="AJ34" s="77">
        <f>N34+T34+Z34+AF34</f>
        <v>28.27</v>
      </c>
      <c r="AK34" s="171"/>
      <c r="AL34" s="171" t="s">
        <v>79</v>
      </c>
    </row>
    <row r="35" ht="49.95" customHeight="1" spans="1:38">
      <c r="A35" s="84">
        <v>33</v>
      </c>
      <c r="B35" s="84">
        <v>20202145019</v>
      </c>
      <c r="C35" s="84" t="s">
        <v>38</v>
      </c>
      <c r="D35" s="84" t="s">
        <v>39</v>
      </c>
      <c r="E35" s="84" t="s">
        <v>340</v>
      </c>
      <c r="F35" s="171">
        <v>15650452380</v>
      </c>
      <c r="G35" s="84" t="s">
        <v>136</v>
      </c>
      <c r="H35" s="83" t="s">
        <v>276</v>
      </c>
      <c r="I35" s="83" t="s">
        <v>43</v>
      </c>
      <c r="J35" s="98" t="s">
        <v>82</v>
      </c>
      <c r="K35" s="109" t="s">
        <v>341</v>
      </c>
      <c r="L35" s="98" t="s">
        <v>82</v>
      </c>
      <c r="M35" s="109" t="s">
        <v>341</v>
      </c>
      <c r="N35" s="98">
        <v>1.3</v>
      </c>
      <c r="O35" s="109" t="s">
        <v>342</v>
      </c>
      <c r="P35" s="128" t="s">
        <v>343</v>
      </c>
      <c r="Q35" s="83" t="s">
        <v>344</v>
      </c>
      <c r="R35" s="128" t="s">
        <v>345</v>
      </c>
      <c r="S35" s="83" t="s">
        <v>346</v>
      </c>
      <c r="T35" s="53">
        <v>26.09</v>
      </c>
      <c r="U35" s="83" t="s">
        <v>346</v>
      </c>
      <c r="V35" s="98" t="s">
        <v>76</v>
      </c>
      <c r="W35" s="109" t="s">
        <v>347</v>
      </c>
      <c r="X35" s="98" t="s">
        <v>76</v>
      </c>
      <c r="Y35" s="109" t="s">
        <v>347</v>
      </c>
      <c r="Z35" s="98">
        <v>0.4</v>
      </c>
      <c r="AA35" s="109" t="s">
        <v>347</v>
      </c>
      <c r="AB35" s="98" t="s">
        <v>91</v>
      </c>
      <c r="AC35" s="171" t="s">
        <v>348</v>
      </c>
      <c r="AD35" s="98" t="s">
        <v>91</v>
      </c>
      <c r="AE35" s="171" t="s">
        <v>348</v>
      </c>
      <c r="AF35" s="98">
        <v>0.2</v>
      </c>
      <c r="AG35" s="171" t="s">
        <v>348</v>
      </c>
      <c r="AH35" s="117">
        <v>27.862</v>
      </c>
      <c r="AI35" s="117">
        <v>27.99</v>
      </c>
      <c r="AJ35" s="77">
        <f>N35+T35+Z35+AF35</f>
        <v>27.99</v>
      </c>
      <c r="AK35" s="171"/>
      <c r="AL35" s="53" t="s">
        <v>79</v>
      </c>
    </row>
    <row r="36" ht="49.95" customHeight="1" spans="1:38">
      <c r="A36" s="84">
        <v>34</v>
      </c>
      <c r="B36" s="60">
        <v>20202145007</v>
      </c>
      <c r="C36" s="60" t="s">
        <v>38</v>
      </c>
      <c r="D36" s="60" t="s">
        <v>39</v>
      </c>
      <c r="E36" s="60" t="s">
        <v>349</v>
      </c>
      <c r="F36" s="172">
        <v>15017504661</v>
      </c>
      <c r="G36" s="60" t="s">
        <v>350</v>
      </c>
      <c r="H36" s="61" t="s">
        <v>276</v>
      </c>
      <c r="I36" s="61" t="s">
        <v>43</v>
      </c>
      <c r="J36" s="52" t="s">
        <v>121</v>
      </c>
      <c r="K36" s="63" t="s">
        <v>351</v>
      </c>
      <c r="L36" s="52" t="s">
        <v>121</v>
      </c>
      <c r="M36" s="63" t="s">
        <v>351</v>
      </c>
      <c r="N36" s="53">
        <v>1.1</v>
      </c>
      <c r="O36" s="63" t="s">
        <v>351</v>
      </c>
      <c r="P36" s="52">
        <v>26.05</v>
      </c>
      <c r="Q36" s="63" t="s">
        <v>352</v>
      </c>
      <c r="R36" s="52" t="s">
        <v>353</v>
      </c>
      <c r="S36" s="63" t="s">
        <v>352</v>
      </c>
      <c r="T36" s="52">
        <v>26.05</v>
      </c>
      <c r="U36" s="63" t="s">
        <v>352</v>
      </c>
      <c r="V36" s="52" t="s">
        <v>76</v>
      </c>
      <c r="W36" s="63" t="s">
        <v>354</v>
      </c>
      <c r="X36" s="52" t="s">
        <v>76</v>
      </c>
      <c r="Y36" s="63" t="s">
        <v>354</v>
      </c>
      <c r="Z36" s="52">
        <v>0.4</v>
      </c>
      <c r="AA36" s="63" t="s">
        <v>354</v>
      </c>
      <c r="AB36" s="52" t="s">
        <v>65</v>
      </c>
      <c r="AC36" s="63" t="s">
        <v>355</v>
      </c>
      <c r="AD36" s="52" t="s">
        <v>65</v>
      </c>
      <c r="AE36" s="63" t="s">
        <v>356</v>
      </c>
      <c r="AF36" s="53">
        <v>0.4</v>
      </c>
      <c r="AG36" s="70" t="s">
        <v>357</v>
      </c>
      <c r="AH36" s="52">
        <v>28.15</v>
      </c>
      <c r="AI36" s="52">
        <v>28.15</v>
      </c>
      <c r="AJ36" s="77">
        <f>N36+T36+Z36+AF36</f>
        <v>27.95</v>
      </c>
      <c r="AK36" s="119"/>
      <c r="AL36" s="53" t="s">
        <v>58</v>
      </c>
    </row>
    <row r="37" ht="49.95" customHeight="1" spans="1:38">
      <c r="A37" s="84">
        <v>35</v>
      </c>
      <c r="B37" s="84">
        <v>20202145003</v>
      </c>
      <c r="C37" s="84" t="s">
        <v>38</v>
      </c>
      <c r="D37" s="84" t="s">
        <v>39</v>
      </c>
      <c r="E37" s="84" t="s">
        <v>358</v>
      </c>
      <c r="F37" s="84">
        <v>15290601285</v>
      </c>
      <c r="G37" s="84" t="s">
        <v>359</v>
      </c>
      <c r="H37" s="83" t="s">
        <v>42</v>
      </c>
      <c r="I37" s="83" t="s">
        <v>43</v>
      </c>
      <c r="J37" s="98" t="s">
        <v>217</v>
      </c>
      <c r="K37" s="109" t="s">
        <v>360</v>
      </c>
      <c r="L37" s="98" t="s">
        <v>217</v>
      </c>
      <c r="M37" s="109" t="s">
        <v>360</v>
      </c>
      <c r="N37" s="98">
        <v>0.9</v>
      </c>
      <c r="O37" s="109" t="s">
        <v>360</v>
      </c>
      <c r="P37" s="84">
        <v>26.05</v>
      </c>
      <c r="Q37" s="109" t="s">
        <v>361</v>
      </c>
      <c r="R37" s="84">
        <v>26.05</v>
      </c>
      <c r="S37" s="109" t="s">
        <v>361</v>
      </c>
      <c r="T37" s="84">
        <v>26.05</v>
      </c>
      <c r="U37" s="109" t="s">
        <v>361</v>
      </c>
      <c r="V37" s="109" t="s">
        <v>76</v>
      </c>
      <c r="W37" s="109" t="s">
        <v>362</v>
      </c>
      <c r="X37" s="109" t="s">
        <v>76</v>
      </c>
      <c r="Y37" s="109" t="s">
        <v>362</v>
      </c>
      <c r="Z37" s="109">
        <v>0.4</v>
      </c>
      <c r="AA37" s="109" t="s">
        <v>362</v>
      </c>
      <c r="AB37" s="109" t="s">
        <v>76</v>
      </c>
      <c r="AC37" s="109" t="s">
        <v>363</v>
      </c>
      <c r="AD37" s="109" t="s">
        <v>76</v>
      </c>
      <c r="AE37" s="109" t="s">
        <v>363</v>
      </c>
      <c r="AF37" s="109">
        <v>0.4</v>
      </c>
      <c r="AG37" s="109" t="s">
        <v>363</v>
      </c>
      <c r="AH37" s="98">
        <v>27.75</v>
      </c>
      <c r="AI37" s="98" t="s">
        <v>364</v>
      </c>
      <c r="AJ37" s="77">
        <f>N37+T37+Z37+AF37</f>
        <v>27.75</v>
      </c>
      <c r="AK37" s="171"/>
      <c r="AL37" s="98" t="s">
        <v>79</v>
      </c>
    </row>
    <row r="38" ht="49.95" customHeight="1" spans="1:38">
      <c r="A38" s="84">
        <v>36</v>
      </c>
      <c r="B38" s="60">
        <v>20202145002</v>
      </c>
      <c r="C38" s="60" t="s">
        <v>38</v>
      </c>
      <c r="D38" s="60" t="s">
        <v>39</v>
      </c>
      <c r="E38" s="60" t="s">
        <v>365</v>
      </c>
      <c r="F38" s="60">
        <v>18629011853</v>
      </c>
      <c r="G38" s="60" t="s">
        <v>366</v>
      </c>
      <c r="H38" s="63" t="s">
        <v>42</v>
      </c>
      <c r="I38" s="63" t="s">
        <v>43</v>
      </c>
      <c r="J38" s="60">
        <v>0.3</v>
      </c>
      <c r="K38" s="63" t="s">
        <v>367</v>
      </c>
      <c r="L38" s="60">
        <v>0.3</v>
      </c>
      <c r="M38" s="63" t="s">
        <v>367</v>
      </c>
      <c r="N38" s="60">
        <v>0.3</v>
      </c>
      <c r="O38" s="63" t="s">
        <v>367</v>
      </c>
      <c r="P38" s="60">
        <v>26.23</v>
      </c>
      <c r="Q38" s="63" t="s">
        <v>368</v>
      </c>
      <c r="R38" s="60">
        <v>26.23</v>
      </c>
      <c r="S38" s="63" t="s">
        <v>368</v>
      </c>
      <c r="T38" s="60">
        <v>26.23</v>
      </c>
      <c r="U38" s="63" t="s">
        <v>368</v>
      </c>
      <c r="V38" s="63">
        <v>0.2</v>
      </c>
      <c r="W38" s="61" t="s">
        <v>298</v>
      </c>
      <c r="X38" s="63">
        <v>0.2</v>
      </c>
      <c r="Y38" s="61" t="s">
        <v>298</v>
      </c>
      <c r="Z38" s="63">
        <v>0.2</v>
      </c>
      <c r="AA38" s="61" t="s">
        <v>298</v>
      </c>
      <c r="AB38" s="60">
        <v>0.2</v>
      </c>
      <c r="AC38" s="52" t="s">
        <v>369</v>
      </c>
      <c r="AD38" s="60">
        <v>0.2</v>
      </c>
      <c r="AE38" s="52" t="s">
        <v>369</v>
      </c>
      <c r="AF38" s="60">
        <v>0.2</v>
      </c>
      <c r="AG38" s="52" t="s">
        <v>369</v>
      </c>
      <c r="AH38" s="60">
        <v>26.93</v>
      </c>
      <c r="AI38" s="60">
        <f>AD38+X38+R38+L38</f>
        <v>26.93</v>
      </c>
      <c r="AJ38" s="77">
        <f>N38+T38+Z38+AF38</f>
        <v>26.93</v>
      </c>
      <c r="AK38" s="172"/>
      <c r="AL38" s="53" t="s">
        <v>169</v>
      </c>
    </row>
    <row r="39" ht="49.95" customHeight="1" spans="1:38">
      <c r="A39" s="84">
        <v>37</v>
      </c>
      <c r="B39" s="61">
        <v>20202145043</v>
      </c>
      <c r="C39" s="61" t="s">
        <v>38</v>
      </c>
      <c r="D39" s="61" t="s">
        <v>370</v>
      </c>
      <c r="E39" s="61" t="s">
        <v>371</v>
      </c>
      <c r="F39" s="61">
        <v>13450318915</v>
      </c>
      <c r="G39" s="61" t="s">
        <v>41</v>
      </c>
      <c r="H39" s="61" t="s">
        <v>42</v>
      </c>
      <c r="I39" s="61" t="s">
        <v>43</v>
      </c>
      <c r="J39" s="61">
        <v>2.5</v>
      </c>
      <c r="K39" s="61" t="s">
        <v>372</v>
      </c>
      <c r="L39" s="61">
        <v>2.5</v>
      </c>
      <c r="M39" s="61" t="s">
        <v>372</v>
      </c>
      <c r="N39" s="61">
        <v>2.5</v>
      </c>
      <c r="O39" s="61" t="s">
        <v>372</v>
      </c>
      <c r="P39" s="61">
        <v>27.57</v>
      </c>
      <c r="Q39" s="61" t="s">
        <v>373</v>
      </c>
      <c r="R39" s="61">
        <v>27.44</v>
      </c>
      <c r="S39" s="61" t="s">
        <v>373</v>
      </c>
      <c r="T39" s="61">
        <v>27.44</v>
      </c>
      <c r="U39" s="61" t="s">
        <v>373</v>
      </c>
      <c r="V39" s="61">
        <v>22</v>
      </c>
      <c r="W39" s="61" t="s">
        <v>374</v>
      </c>
      <c r="X39" s="61">
        <v>18</v>
      </c>
      <c r="Y39" s="61" t="s">
        <v>375</v>
      </c>
      <c r="Z39" s="61">
        <v>18</v>
      </c>
      <c r="AA39" s="61" t="s">
        <v>375</v>
      </c>
      <c r="AB39" s="61">
        <v>1.2</v>
      </c>
      <c r="AC39" s="61" t="s">
        <v>376</v>
      </c>
      <c r="AD39" s="61">
        <v>0.8</v>
      </c>
      <c r="AE39" s="61" t="s">
        <v>377</v>
      </c>
      <c r="AF39" s="61">
        <v>0.8</v>
      </c>
      <c r="AG39" s="61" t="s">
        <v>377</v>
      </c>
      <c r="AH39" s="61">
        <v>53.27</v>
      </c>
      <c r="AI39" s="61">
        <v>48.74</v>
      </c>
      <c r="AJ39" s="77">
        <f>N39+T39+Z39+AF39</f>
        <v>48.74</v>
      </c>
      <c r="AK39" s="66"/>
      <c r="AL39" s="53" t="s">
        <v>40</v>
      </c>
    </row>
    <row r="40" ht="49.95" customHeight="1" spans="1:38">
      <c r="A40" s="84">
        <v>38</v>
      </c>
      <c r="B40" s="83">
        <v>20202145056</v>
      </c>
      <c r="C40" s="83" t="s">
        <v>38</v>
      </c>
      <c r="D40" s="83" t="s">
        <v>370</v>
      </c>
      <c r="E40" s="83" t="s">
        <v>378</v>
      </c>
      <c r="F40" s="83">
        <v>18925704202</v>
      </c>
      <c r="G40" s="83" t="s">
        <v>125</v>
      </c>
      <c r="H40" s="83" t="s">
        <v>42</v>
      </c>
      <c r="I40" s="83" t="s">
        <v>43</v>
      </c>
      <c r="J40" s="83">
        <v>1.9</v>
      </c>
      <c r="K40" s="83" t="s">
        <v>379</v>
      </c>
      <c r="L40" s="83">
        <v>1.9</v>
      </c>
      <c r="M40" s="83" t="s">
        <v>379</v>
      </c>
      <c r="N40" s="83">
        <v>1.9</v>
      </c>
      <c r="O40" s="83" t="s">
        <v>379</v>
      </c>
      <c r="P40" s="83">
        <v>26.88</v>
      </c>
      <c r="Q40" s="83" t="s">
        <v>380</v>
      </c>
      <c r="R40" s="83">
        <v>26.88</v>
      </c>
      <c r="S40" s="83" t="s">
        <v>380</v>
      </c>
      <c r="T40" s="83">
        <v>26.88</v>
      </c>
      <c r="U40" s="83" t="s">
        <v>380</v>
      </c>
      <c r="V40" s="83">
        <v>6.8</v>
      </c>
      <c r="W40" s="83" t="s">
        <v>381</v>
      </c>
      <c r="X40" s="83">
        <v>6.6</v>
      </c>
      <c r="Y40" s="83" t="s">
        <v>382</v>
      </c>
      <c r="Z40" s="83">
        <v>4.8</v>
      </c>
      <c r="AA40" s="83" t="s">
        <v>383</v>
      </c>
      <c r="AB40" s="83">
        <v>1.3</v>
      </c>
      <c r="AC40" s="83" t="s">
        <v>384</v>
      </c>
      <c r="AD40" s="83">
        <v>1.3</v>
      </c>
      <c r="AE40" s="83" t="s">
        <v>384</v>
      </c>
      <c r="AF40" s="83">
        <v>1.3</v>
      </c>
      <c r="AG40" s="83" t="s">
        <v>384</v>
      </c>
      <c r="AH40" s="83">
        <v>36.88</v>
      </c>
      <c r="AI40" s="83">
        <v>36.86</v>
      </c>
      <c r="AJ40" s="77">
        <f>N40+T40+Z40+AF40</f>
        <v>34.88</v>
      </c>
      <c r="AK40" s="66"/>
      <c r="AL40" s="53" t="s">
        <v>385</v>
      </c>
    </row>
    <row r="41" ht="49.95" customHeight="1" spans="1:38">
      <c r="A41" s="84">
        <v>39</v>
      </c>
      <c r="B41" s="83">
        <v>20202145031</v>
      </c>
      <c r="C41" s="83" t="s">
        <v>38</v>
      </c>
      <c r="D41" s="83" t="s">
        <v>370</v>
      </c>
      <c r="E41" s="83" t="s">
        <v>386</v>
      </c>
      <c r="F41" s="83">
        <v>15180016250</v>
      </c>
      <c r="G41" s="83" t="s">
        <v>161</v>
      </c>
      <c r="H41" s="83" t="s">
        <v>42</v>
      </c>
      <c r="I41" s="83" t="s">
        <v>43</v>
      </c>
      <c r="J41" s="83">
        <v>4.9</v>
      </c>
      <c r="K41" s="83" t="s">
        <v>387</v>
      </c>
      <c r="L41" s="83">
        <v>4.9</v>
      </c>
      <c r="M41" s="83" t="s">
        <v>387</v>
      </c>
      <c r="N41" s="83">
        <v>4.9</v>
      </c>
      <c r="O41" s="83" t="s">
        <v>387</v>
      </c>
      <c r="P41" s="83">
        <v>27.2</v>
      </c>
      <c r="Q41" s="83" t="s">
        <v>388</v>
      </c>
      <c r="R41" s="83">
        <v>27.2</v>
      </c>
      <c r="S41" s="83" t="s">
        <v>388</v>
      </c>
      <c r="T41" s="83">
        <v>27.2</v>
      </c>
      <c r="U41" s="83" t="s">
        <v>388</v>
      </c>
      <c r="V41" s="83">
        <v>0.8</v>
      </c>
      <c r="W41" s="83" t="s">
        <v>389</v>
      </c>
      <c r="X41" s="83">
        <v>0.8</v>
      </c>
      <c r="Y41" s="83" t="s">
        <v>389</v>
      </c>
      <c r="Z41" s="83">
        <v>0.8</v>
      </c>
      <c r="AA41" s="83" t="s">
        <v>389</v>
      </c>
      <c r="AB41" s="83">
        <v>0.9</v>
      </c>
      <c r="AC41" s="83" t="s">
        <v>390</v>
      </c>
      <c r="AD41" s="83">
        <v>0.8</v>
      </c>
      <c r="AE41" s="83" t="s">
        <v>391</v>
      </c>
      <c r="AF41" s="83">
        <v>0.8</v>
      </c>
      <c r="AG41" s="83" t="s">
        <v>391</v>
      </c>
      <c r="AH41" s="83">
        <v>33.8</v>
      </c>
      <c r="AI41" s="83">
        <v>33.7</v>
      </c>
      <c r="AJ41" s="77">
        <f>N41+T41+Z41+AF41</f>
        <v>33.7</v>
      </c>
      <c r="AK41" s="66"/>
      <c r="AL41" s="83" t="s">
        <v>169</v>
      </c>
    </row>
    <row r="42" ht="49.95" customHeight="1" spans="1:38">
      <c r="A42" s="84">
        <v>40</v>
      </c>
      <c r="B42" s="83">
        <v>20202145057</v>
      </c>
      <c r="C42" s="83" t="s">
        <v>38</v>
      </c>
      <c r="D42" s="83" t="s">
        <v>370</v>
      </c>
      <c r="E42" s="83" t="s">
        <v>79</v>
      </c>
      <c r="F42" s="83">
        <v>18692937743</v>
      </c>
      <c r="G42" s="83" t="s">
        <v>392</v>
      </c>
      <c r="H42" s="83" t="s">
        <v>42</v>
      </c>
      <c r="I42" s="83" t="s">
        <v>43</v>
      </c>
      <c r="J42" s="83">
        <v>2.1</v>
      </c>
      <c r="K42" s="83" t="s">
        <v>393</v>
      </c>
      <c r="L42" s="83">
        <v>2.1</v>
      </c>
      <c r="M42" s="83" t="s">
        <v>393</v>
      </c>
      <c r="N42" s="83">
        <v>2.1</v>
      </c>
      <c r="O42" s="83" t="s">
        <v>393</v>
      </c>
      <c r="P42" s="128">
        <v>27.652</v>
      </c>
      <c r="Q42" s="83" t="s">
        <v>394</v>
      </c>
      <c r="R42" s="83">
        <v>27.65</v>
      </c>
      <c r="S42" s="83" t="s">
        <v>394</v>
      </c>
      <c r="T42" s="83">
        <v>27.65</v>
      </c>
      <c r="U42" s="83" t="s">
        <v>394</v>
      </c>
      <c r="V42" s="83">
        <v>1.75</v>
      </c>
      <c r="W42" s="83" t="s">
        <v>395</v>
      </c>
      <c r="X42" s="83">
        <v>1.55</v>
      </c>
      <c r="Y42" s="83" t="s">
        <v>396</v>
      </c>
      <c r="Z42" s="83">
        <v>1.75</v>
      </c>
      <c r="AA42" s="83" t="s">
        <v>397</v>
      </c>
      <c r="AB42" s="83">
        <v>2</v>
      </c>
      <c r="AC42" s="83" t="s">
        <v>398</v>
      </c>
      <c r="AD42" s="83">
        <v>2</v>
      </c>
      <c r="AE42" s="83" t="s">
        <v>398</v>
      </c>
      <c r="AF42" s="83">
        <v>2</v>
      </c>
      <c r="AG42" s="83" t="s">
        <v>398</v>
      </c>
      <c r="AH42" s="83">
        <v>33.5</v>
      </c>
      <c r="AI42" s="83">
        <v>33.3</v>
      </c>
      <c r="AJ42" s="77">
        <f>N42+T42+Z42+AF42</f>
        <v>33.5</v>
      </c>
      <c r="AK42" s="66"/>
      <c r="AL42" s="53" t="s">
        <v>385</v>
      </c>
    </row>
    <row r="43" ht="49.95" customHeight="1" spans="1:38">
      <c r="A43" s="84">
        <v>41</v>
      </c>
      <c r="B43" s="61">
        <v>20202145046</v>
      </c>
      <c r="C43" s="61" t="s">
        <v>38</v>
      </c>
      <c r="D43" s="61" t="s">
        <v>370</v>
      </c>
      <c r="E43" s="61" t="s">
        <v>399</v>
      </c>
      <c r="F43" s="61">
        <v>17789712761</v>
      </c>
      <c r="G43" s="61" t="s">
        <v>400</v>
      </c>
      <c r="H43" s="61" t="s">
        <v>42</v>
      </c>
      <c r="I43" s="61" t="s">
        <v>43</v>
      </c>
      <c r="J43" s="61">
        <v>0.9</v>
      </c>
      <c r="K43" s="61" t="s">
        <v>401</v>
      </c>
      <c r="L43" s="61">
        <v>0.8</v>
      </c>
      <c r="M43" s="61" t="s">
        <v>402</v>
      </c>
      <c r="N43" s="61">
        <v>0.8</v>
      </c>
      <c r="O43" s="61" t="s">
        <v>402</v>
      </c>
      <c r="P43" s="61">
        <v>27.21</v>
      </c>
      <c r="Q43" s="61" t="s">
        <v>403</v>
      </c>
      <c r="R43" s="61">
        <v>27.21</v>
      </c>
      <c r="S43" s="61" t="s">
        <v>403</v>
      </c>
      <c r="T43" s="61">
        <v>27.21</v>
      </c>
      <c r="U43" s="61" t="s">
        <v>403</v>
      </c>
      <c r="V43" s="61">
        <v>5.1</v>
      </c>
      <c r="W43" s="70" t="s">
        <v>404</v>
      </c>
      <c r="X43" s="61">
        <v>5.2</v>
      </c>
      <c r="Y43" s="70" t="s">
        <v>404</v>
      </c>
      <c r="Z43" s="61">
        <v>5.2</v>
      </c>
      <c r="AA43" s="70" t="s">
        <v>404</v>
      </c>
      <c r="AB43" s="61">
        <v>0.2</v>
      </c>
      <c r="AC43" s="61" t="s">
        <v>405</v>
      </c>
      <c r="AD43" s="61">
        <v>0.2</v>
      </c>
      <c r="AE43" s="61" t="s">
        <v>405</v>
      </c>
      <c r="AF43" s="61">
        <v>0.2</v>
      </c>
      <c r="AG43" s="61" t="s">
        <v>405</v>
      </c>
      <c r="AH43" s="61">
        <v>33.41</v>
      </c>
      <c r="AI43" s="61">
        <v>33.41</v>
      </c>
      <c r="AJ43" s="77">
        <f>N43+T43+Z43+AF43</f>
        <v>33.41</v>
      </c>
      <c r="AK43" s="66"/>
      <c r="AL43" s="53" t="s">
        <v>40</v>
      </c>
    </row>
    <row r="44" ht="49.95" customHeight="1" spans="1:38">
      <c r="A44" s="84">
        <v>42</v>
      </c>
      <c r="B44" s="83">
        <v>20202145051</v>
      </c>
      <c r="C44" s="83" t="s">
        <v>38</v>
      </c>
      <c r="D44" s="83" t="s">
        <v>370</v>
      </c>
      <c r="E44" s="83" t="s">
        <v>169</v>
      </c>
      <c r="F44" s="83">
        <v>17629759604</v>
      </c>
      <c r="G44" s="83" t="s">
        <v>406</v>
      </c>
      <c r="H44" s="83" t="s">
        <v>42</v>
      </c>
      <c r="I44" s="83" t="s">
        <v>43</v>
      </c>
      <c r="J44" s="83">
        <v>2.3</v>
      </c>
      <c r="K44" s="61" t="s">
        <v>407</v>
      </c>
      <c r="L44" s="61">
        <v>2.3</v>
      </c>
      <c r="M44" s="61" t="s">
        <v>407</v>
      </c>
      <c r="N44" s="61">
        <v>2.3</v>
      </c>
      <c r="O44" s="61" t="s">
        <v>407</v>
      </c>
      <c r="P44" s="83">
        <v>26.96</v>
      </c>
      <c r="Q44" s="83" t="s">
        <v>408</v>
      </c>
      <c r="R44" s="83">
        <v>26.96</v>
      </c>
      <c r="S44" s="83" t="s">
        <v>408</v>
      </c>
      <c r="T44" s="83">
        <v>26.96</v>
      </c>
      <c r="U44" s="83" t="s">
        <v>408</v>
      </c>
      <c r="V44" s="128">
        <v>1.6</v>
      </c>
      <c r="W44" s="83" t="s">
        <v>409</v>
      </c>
      <c r="X44" s="83">
        <v>1.2</v>
      </c>
      <c r="Y44" s="83" t="s">
        <v>410</v>
      </c>
      <c r="Z44" s="128">
        <v>1.4</v>
      </c>
      <c r="AA44" s="83" t="s">
        <v>411</v>
      </c>
      <c r="AB44" s="83">
        <v>0.8</v>
      </c>
      <c r="AC44" s="83" t="s">
        <v>412</v>
      </c>
      <c r="AD44" s="83">
        <v>0.7</v>
      </c>
      <c r="AE44" s="83" t="s">
        <v>413</v>
      </c>
      <c r="AF44" s="83">
        <v>0.9</v>
      </c>
      <c r="AG44" s="83" t="s">
        <v>414</v>
      </c>
      <c r="AH44" s="83">
        <v>31.66</v>
      </c>
      <c r="AI44" s="83">
        <v>31.16</v>
      </c>
      <c r="AJ44" s="77">
        <f>N44+T44+Z44+AF44</f>
        <v>31.56</v>
      </c>
      <c r="AK44" s="119" t="s">
        <v>415</v>
      </c>
      <c r="AL44" s="53" t="s">
        <v>266</v>
      </c>
    </row>
    <row r="45" ht="49.95" customHeight="1" spans="1:38">
      <c r="A45" s="84">
        <v>43</v>
      </c>
      <c r="B45" s="83">
        <v>20202145037</v>
      </c>
      <c r="C45" s="83" t="s">
        <v>38</v>
      </c>
      <c r="D45" s="83" t="s">
        <v>370</v>
      </c>
      <c r="E45" s="83" t="s">
        <v>416</v>
      </c>
      <c r="F45" s="83">
        <v>15136707782</v>
      </c>
      <c r="G45" s="83" t="s">
        <v>417</v>
      </c>
      <c r="H45" s="83" t="s">
        <v>42</v>
      </c>
      <c r="I45" s="83" t="s">
        <v>43</v>
      </c>
      <c r="J45" s="83">
        <v>3.1</v>
      </c>
      <c r="K45" s="83" t="s">
        <v>418</v>
      </c>
      <c r="L45" s="83">
        <v>3.1</v>
      </c>
      <c r="M45" s="83" t="s">
        <v>418</v>
      </c>
      <c r="N45" s="83">
        <v>3.1</v>
      </c>
      <c r="O45" s="83" t="s">
        <v>418</v>
      </c>
      <c r="P45" s="83">
        <v>26.99</v>
      </c>
      <c r="Q45" s="83" t="s">
        <v>419</v>
      </c>
      <c r="R45" s="83">
        <v>26.99</v>
      </c>
      <c r="S45" s="83" t="s">
        <v>419</v>
      </c>
      <c r="T45" s="83">
        <v>26.99</v>
      </c>
      <c r="U45" s="83" t="s">
        <v>419</v>
      </c>
      <c r="V45" s="83">
        <v>0.3</v>
      </c>
      <c r="W45" s="83" t="s">
        <v>420</v>
      </c>
      <c r="X45" s="83">
        <v>0.1</v>
      </c>
      <c r="Y45" s="83" t="s">
        <v>420</v>
      </c>
      <c r="Z45" s="83">
        <v>0.3</v>
      </c>
      <c r="AA45" s="83" t="s">
        <v>421</v>
      </c>
      <c r="AB45" s="83">
        <v>1</v>
      </c>
      <c r="AC45" s="83" t="s">
        <v>422</v>
      </c>
      <c r="AD45" s="83">
        <v>1</v>
      </c>
      <c r="AE45" s="83" t="s">
        <v>422</v>
      </c>
      <c r="AF45" s="83">
        <v>1</v>
      </c>
      <c r="AG45" s="83" t="s">
        <v>422</v>
      </c>
      <c r="AH45" s="83">
        <v>31.39</v>
      </c>
      <c r="AI45" s="83">
        <v>31.19</v>
      </c>
      <c r="AJ45" s="77">
        <f>N45+T45+Z45+AF45</f>
        <v>31.39</v>
      </c>
      <c r="AK45" s="66"/>
      <c r="AL45" s="53" t="s">
        <v>385</v>
      </c>
    </row>
    <row r="46" ht="49.95" customHeight="1" spans="1:38">
      <c r="A46" s="84">
        <v>44</v>
      </c>
      <c r="B46" s="61">
        <v>20202145035</v>
      </c>
      <c r="C46" s="61" t="s">
        <v>38</v>
      </c>
      <c r="D46" s="61" t="s">
        <v>370</v>
      </c>
      <c r="E46" s="61" t="s">
        <v>423</v>
      </c>
      <c r="F46" s="61">
        <v>17819186325</v>
      </c>
      <c r="G46" s="61" t="s">
        <v>424</v>
      </c>
      <c r="H46" s="61" t="s">
        <v>42</v>
      </c>
      <c r="I46" s="61" t="s">
        <v>43</v>
      </c>
      <c r="J46" s="61">
        <v>2.9</v>
      </c>
      <c r="K46" s="61" t="s">
        <v>425</v>
      </c>
      <c r="L46" s="61">
        <v>2.9</v>
      </c>
      <c r="M46" s="61" t="s">
        <v>425</v>
      </c>
      <c r="N46" s="61">
        <v>2.9</v>
      </c>
      <c r="O46" s="61" t="s">
        <v>425</v>
      </c>
      <c r="P46" s="61">
        <v>26.93</v>
      </c>
      <c r="Q46" s="61" t="s">
        <v>426</v>
      </c>
      <c r="R46" s="61">
        <v>26.93</v>
      </c>
      <c r="S46" s="61" t="s">
        <v>426</v>
      </c>
      <c r="T46" s="61">
        <v>26.93</v>
      </c>
      <c r="U46" s="61" t="s">
        <v>426</v>
      </c>
      <c r="V46" s="61">
        <v>0.6</v>
      </c>
      <c r="W46" s="61" t="s">
        <v>427</v>
      </c>
      <c r="X46" s="61">
        <v>0.6</v>
      </c>
      <c r="Y46" s="61" t="s">
        <v>427</v>
      </c>
      <c r="Z46" s="61">
        <v>0.6</v>
      </c>
      <c r="AA46" s="61" t="s">
        <v>427</v>
      </c>
      <c r="AB46" s="61">
        <v>0.8</v>
      </c>
      <c r="AC46" s="61" t="s">
        <v>428</v>
      </c>
      <c r="AD46" s="61">
        <v>0.8</v>
      </c>
      <c r="AE46" s="61" t="s">
        <v>429</v>
      </c>
      <c r="AF46" s="61">
        <v>0.7</v>
      </c>
      <c r="AG46" s="61" t="s">
        <v>430</v>
      </c>
      <c r="AH46" s="61">
        <v>31.23</v>
      </c>
      <c r="AI46" s="61">
        <v>31.23</v>
      </c>
      <c r="AJ46" s="77">
        <f>N46+T46+Z46+AF46</f>
        <v>31.13</v>
      </c>
      <c r="AK46" s="66"/>
      <c r="AL46" s="53" t="s">
        <v>40</v>
      </c>
    </row>
    <row r="47" ht="49.95" customHeight="1" spans="1:38">
      <c r="A47" s="84">
        <v>45</v>
      </c>
      <c r="B47" s="83">
        <v>20202145058</v>
      </c>
      <c r="C47" s="83" t="s">
        <v>38</v>
      </c>
      <c r="D47" s="83" t="s">
        <v>370</v>
      </c>
      <c r="E47" s="83" t="s">
        <v>431</v>
      </c>
      <c r="F47" s="83">
        <v>17863272887</v>
      </c>
      <c r="G47" s="83" t="s">
        <v>110</v>
      </c>
      <c r="H47" s="83" t="s">
        <v>42</v>
      </c>
      <c r="I47" s="83" t="s">
        <v>43</v>
      </c>
      <c r="J47" s="83">
        <v>2.1</v>
      </c>
      <c r="K47" s="83" t="s">
        <v>432</v>
      </c>
      <c r="L47" s="83">
        <v>2.1</v>
      </c>
      <c r="M47" s="83" t="s">
        <v>432</v>
      </c>
      <c r="N47" s="83">
        <v>2.1</v>
      </c>
      <c r="O47" s="83" t="s">
        <v>432</v>
      </c>
      <c r="P47" s="83">
        <v>27.69</v>
      </c>
      <c r="Q47" s="83" t="s">
        <v>433</v>
      </c>
      <c r="R47" s="83">
        <v>27.69</v>
      </c>
      <c r="S47" s="83" t="s">
        <v>433</v>
      </c>
      <c r="T47" s="83">
        <v>27.69</v>
      </c>
      <c r="U47" s="83" t="s">
        <v>433</v>
      </c>
      <c r="V47" s="83">
        <v>0.4</v>
      </c>
      <c r="W47" s="83" t="s">
        <v>434</v>
      </c>
      <c r="X47" s="83">
        <v>0.4</v>
      </c>
      <c r="Y47" s="83" t="s">
        <v>434</v>
      </c>
      <c r="Z47" s="83">
        <v>0.4</v>
      </c>
      <c r="AA47" s="83" t="s">
        <v>434</v>
      </c>
      <c r="AB47" s="83">
        <v>0.8</v>
      </c>
      <c r="AC47" s="83" t="s">
        <v>435</v>
      </c>
      <c r="AD47" s="83">
        <v>0.8</v>
      </c>
      <c r="AE47" s="83" t="s">
        <v>435</v>
      </c>
      <c r="AF47" s="83">
        <v>0.8</v>
      </c>
      <c r="AG47" s="83" t="s">
        <v>435</v>
      </c>
      <c r="AH47" s="83">
        <v>30.99</v>
      </c>
      <c r="AI47" s="83">
        <v>30.99</v>
      </c>
      <c r="AJ47" s="77">
        <f>N47+T47+Z47+AF47</f>
        <v>30.99</v>
      </c>
      <c r="AK47" s="66"/>
      <c r="AL47" s="53" t="s">
        <v>385</v>
      </c>
    </row>
    <row r="48" ht="49.95" customHeight="1" spans="1:38">
      <c r="A48" s="84">
        <v>46</v>
      </c>
      <c r="B48" s="63">
        <v>20202145026</v>
      </c>
      <c r="C48" s="63" t="s">
        <v>38</v>
      </c>
      <c r="D48" s="61" t="s">
        <v>370</v>
      </c>
      <c r="E48" s="63" t="s">
        <v>436</v>
      </c>
      <c r="F48" s="63">
        <v>18742521426</v>
      </c>
      <c r="G48" s="63" t="s">
        <v>437</v>
      </c>
      <c r="H48" s="63" t="s">
        <v>42</v>
      </c>
      <c r="I48" s="63" t="s">
        <v>43</v>
      </c>
      <c r="J48" s="55">
        <v>0.7</v>
      </c>
      <c r="K48" s="63" t="s">
        <v>438</v>
      </c>
      <c r="L48" s="55">
        <v>0.7</v>
      </c>
      <c r="M48" s="63" t="s">
        <v>438</v>
      </c>
      <c r="N48" s="55">
        <v>0.7</v>
      </c>
      <c r="O48" s="63" t="s">
        <v>438</v>
      </c>
      <c r="P48" s="55">
        <v>25.55</v>
      </c>
      <c r="Q48" s="176" t="s">
        <v>439</v>
      </c>
      <c r="R48" s="55">
        <v>25.55</v>
      </c>
      <c r="S48" s="176" t="s">
        <v>439</v>
      </c>
      <c r="T48" s="55">
        <v>25.55</v>
      </c>
      <c r="U48" s="176" t="s">
        <v>439</v>
      </c>
      <c r="V48" s="55">
        <v>4.1</v>
      </c>
      <c r="W48" s="55" t="s">
        <v>440</v>
      </c>
      <c r="X48" s="55">
        <v>4.2</v>
      </c>
      <c r="Y48" s="55" t="s">
        <v>440</v>
      </c>
      <c r="Z48" s="55">
        <v>4.2</v>
      </c>
      <c r="AA48" s="55" t="s">
        <v>440</v>
      </c>
      <c r="AB48" s="55">
        <v>0.5</v>
      </c>
      <c r="AC48" s="70" t="s">
        <v>441</v>
      </c>
      <c r="AD48" s="55">
        <v>0.4</v>
      </c>
      <c r="AE48" s="70" t="s">
        <v>442</v>
      </c>
      <c r="AF48" s="55">
        <v>0.4</v>
      </c>
      <c r="AG48" s="70" t="s">
        <v>442</v>
      </c>
      <c r="AH48" s="55">
        <v>30.85</v>
      </c>
      <c r="AI48" s="55">
        <v>30.85</v>
      </c>
      <c r="AJ48" s="77">
        <f>N48+T48+Z48+AF48</f>
        <v>30.85</v>
      </c>
      <c r="AK48" s="66"/>
      <c r="AL48" s="53" t="s">
        <v>40</v>
      </c>
    </row>
    <row r="49" ht="49.95" customHeight="1" spans="1:38">
      <c r="A49" s="84">
        <v>47</v>
      </c>
      <c r="B49" s="61">
        <v>20202145053</v>
      </c>
      <c r="C49" s="61" t="s">
        <v>38</v>
      </c>
      <c r="D49" s="61" t="s">
        <v>370</v>
      </c>
      <c r="E49" s="61" t="s">
        <v>443</v>
      </c>
      <c r="F49" s="61">
        <v>13193616151</v>
      </c>
      <c r="G49" s="61" t="s">
        <v>182</v>
      </c>
      <c r="H49" s="61" t="s">
        <v>42</v>
      </c>
      <c r="I49" s="61" t="s">
        <v>43</v>
      </c>
      <c r="J49" s="55" t="s">
        <v>69</v>
      </c>
      <c r="K49" s="55" t="s">
        <v>444</v>
      </c>
      <c r="L49" s="55" t="s">
        <v>69</v>
      </c>
      <c r="M49" s="55" t="s">
        <v>444</v>
      </c>
      <c r="N49" s="55">
        <v>3.3</v>
      </c>
      <c r="O49" s="55" t="s">
        <v>444</v>
      </c>
      <c r="P49" s="55">
        <v>26.65</v>
      </c>
      <c r="Q49" s="55" t="s">
        <v>445</v>
      </c>
      <c r="R49" s="55" t="s">
        <v>446</v>
      </c>
      <c r="S49" s="55" t="s">
        <v>445</v>
      </c>
      <c r="T49" s="55">
        <v>26.65</v>
      </c>
      <c r="U49" s="55" t="s">
        <v>445</v>
      </c>
      <c r="V49" s="55" t="s">
        <v>65</v>
      </c>
      <c r="W49" s="55" t="s">
        <v>447</v>
      </c>
      <c r="X49" s="55" t="s">
        <v>91</v>
      </c>
      <c r="Y49" s="55" t="s">
        <v>448</v>
      </c>
      <c r="Z49" s="55">
        <v>0.2</v>
      </c>
      <c r="AA49" s="55" t="s">
        <v>448</v>
      </c>
      <c r="AB49" s="55" t="s">
        <v>91</v>
      </c>
      <c r="AC49" s="55" t="s">
        <v>449</v>
      </c>
      <c r="AD49" s="55" t="s">
        <v>91</v>
      </c>
      <c r="AE49" s="55" t="s">
        <v>449</v>
      </c>
      <c r="AF49" s="55">
        <v>0.2</v>
      </c>
      <c r="AG49" s="55" t="s">
        <v>449</v>
      </c>
      <c r="AH49" s="55">
        <v>30.75</v>
      </c>
      <c r="AI49" s="55">
        <v>30.35</v>
      </c>
      <c r="AJ49" s="77">
        <f>N49+T49+Z49+AF49</f>
        <v>30.35</v>
      </c>
      <c r="AK49" s="66"/>
      <c r="AL49" s="53" t="s">
        <v>40</v>
      </c>
    </row>
    <row r="50" ht="49.95" customHeight="1" spans="1:38">
      <c r="A50" s="84">
        <v>48</v>
      </c>
      <c r="B50" s="83">
        <v>20202145025</v>
      </c>
      <c r="C50" s="83" t="s">
        <v>38</v>
      </c>
      <c r="D50" s="83" t="s">
        <v>370</v>
      </c>
      <c r="E50" s="83" t="s">
        <v>450</v>
      </c>
      <c r="F50" s="83">
        <v>13781100189</v>
      </c>
      <c r="G50" s="83" t="s">
        <v>154</v>
      </c>
      <c r="H50" s="83" t="s">
        <v>42</v>
      </c>
      <c r="I50" s="83" t="s">
        <v>43</v>
      </c>
      <c r="J50" s="83">
        <v>1.1</v>
      </c>
      <c r="K50" s="63" t="s">
        <v>451</v>
      </c>
      <c r="L50" s="63">
        <v>1.1</v>
      </c>
      <c r="M50" s="63" t="s">
        <v>451</v>
      </c>
      <c r="N50" s="63">
        <v>1.1</v>
      </c>
      <c r="O50" s="63" t="s">
        <v>451</v>
      </c>
      <c r="P50" s="83">
        <v>26.71</v>
      </c>
      <c r="Q50" s="83" t="s">
        <v>452</v>
      </c>
      <c r="R50" s="83">
        <v>26.71</v>
      </c>
      <c r="S50" s="83" t="s">
        <v>452</v>
      </c>
      <c r="T50" s="83">
        <v>26.71</v>
      </c>
      <c r="U50" s="83" t="s">
        <v>452</v>
      </c>
      <c r="V50" s="83">
        <v>0.6</v>
      </c>
      <c r="W50" s="83" t="s">
        <v>453</v>
      </c>
      <c r="X50" s="83">
        <v>0.6</v>
      </c>
      <c r="Y50" s="83" t="s">
        <v>453</v>
      </c>
      <c r="Z50" s="83">
        <v>0.6</v>
      </c>
      <c r="AA50" s="83" t="s">
        <v>453</v>
      </c>
      <c r="AB50" s="83">
        <v>3.85</v>
      </c>
      <c r="AC50" s="83" t="s">
        <v>454</v>
      </c>
      <c r="AD50" s="83">
        <v>1.85</v>
      </c>
      <c r="AE50" s="83" t="s">
        <v>455</v>
      </c>
      <c r="AF50" s="83">
        <v>1.85</v>
      </c>
      <c r="AG50" s="83" t="s">
        <v>455</v>
      </c>
      <c r="AH50" s="83">
        <v>32.26</v>
      </c>
      <c r="AI50" s="83">
        <v>30.26</v>
      </c>
      <c r="AJ50" s="77">
        <f>N50+T50+Z50+AF50</f>
        <v>30.26</v>
      </c>
      <c r="AK50" s="66"/>
      <c r="AL50" s="53" t="s">
        <v>266</v>
      </c>
    </row>
    <row r="51" ht="49.95" customHeight="1" spans="1:38">
      <c r="A51" s="84">
        <v>49</v>
      </c>
      <c r="B51" s="83">
        <v>20202145044</v>
      </c>
      <c r="C51" s="83" t="s">
        <v>38</v>
      </c>
      <c r="D51" s="83" t="s">
        <v>370</v>
      </c>
      <c r="E51" s="83" t="s">
        <v>456</v>
      </c>
      <c r="F51" s="83">
        <v>13187309018</v>
      </c>
      <c r="G51" s="83" t="s">
        <v>457</v>
      </c>
      <c r="H51" s="83" t="s">
        <v>42</v>
      </c>
      <c r="I51" s="83" t="s">
        <v>43</v>
      </c>
      <c r="J51" s="83">
        <v>2.5</v>
      </c>
      <c r="K51" s="83" t="s">
        <v>458</v>
      </c>
      <c r="L51" s="83">
        <v>2.5</v>
      </c>
      <c r="M51" s="83" t="s">
        <v>458</v>
      </c>
      <c r="N51" s="83">
        <v>2.5</v>
      </c>
      <c r="O51" s="83" t="s">
        <v>458</v>
      </c>
      <c r="P51" s="128">
        <v>26.7375</v>
      </c>
      <c r="Q51" s="83" t="s">
        <v>459</v>
      </c>
      <c r="R51" s="83">
        <v>26.74</v>
      </c>
      <c r="S51" s="83" t="s">
        <v>459</v>
      </c>
      <c r="T51" s="83">
        <v>26.74</v>
      </c>
      <c r="U51" s="83" t="s">
        <v>459</v>
      </c>
      <c r="V51" s="83">
        <v>0.6</v>
      </c>
      <c r="W51" s="83" t="s">
        <v>460</v>
      </c>
      <c r="X51" s="83">
        <v>0.6</v>
      </c>
      <c r="Y51" s="83" t="s">
        <v>460</v>
      </c>
      <c r="Z51" s="83">
        <v>0.6</v>
      </c>
      <c r="AA51" s="83" t="s">
        <v>460</v>
      </c>
      <c r="AB51" s="83">
        <v>0.4</v>
      </c>
      <c r="AC51" s="83" t="s">
        <v>461</v>
      </c>
      <c r="AD51" s="83">
        <v>0.4</v>
      </c>
      <c r="AE51" s="83" t="s">
        <v>461</v>
      </c>
      <c r="AF51" s="83">
        <v>0.4</v>
      </c>
      <c r="AG51" s="83" t="s">
        <v>461</v>
      </c>
      <c r="AH51" s="83">
        <v>30.23</v>
      </c>
      <c r="AI51" s="83">
        <v>30.24</v>
      </c>
      <c r="AJ51" s="77">
        <f>N51+T51+Z51+AF51</f>
        <v>30.24</v>
      </c>
      <c r="AK51" s="66"/>
      <c r="AL51" s="53" t="s">
        <v>385</v>
      </c>
    </row>
    <row r="52" ht="49.95" customHeight="1" spans="1:38">
      <c r="A52" s="84">
        <v>50</v>
      </c>
      <c r="B52" s="83">
        <v>20202145055</v>
      </c>
      <c r="C52" s="83" t="s">
        <v>38</v>
      </c>
      <c r="D52" s="83" t="s">
        <v>370</v>
      </c>
      <c r="E52" s="128" t="s">
        <v>462</v>
      </c>
      <c r="F52" s="83">
        <v>13164328710</v>
      </c>
      <c r="G52" s="83" t="s">
        <v>463</v>
      </c>
      <c r="H52" s="83" t="s">
        <v>42</v>
      </c>
      <c r="I52" s="83" t="s">
        <v>43</v>
      </c>
      <c r="J52" s="83">
        <v>2.7</v>
      </c>
      <c r="K52" s="83" t="s">
        <v>464</v>
      </c>
      <c r="L52" s="83">
        <v>2.3</v>
      </c>
      <c r="M52" s="83" t="s">
        <v>465</v>
      </c>
      <c r="N52" s="83">
        <v>2.5</v>
      </c>
      <c r="O52" s="83" t="s">
        <v>466</v>
      </c>
      <c r="P52" s="83">
        <v>26.64</v>
      </c>
      <c r="Q52" s="83" t="s">
        <v>467</v>
      </c>
      <c r="R52" s="83">
        <v>26.53</v>
      </c>
      <c r="S52" s="83" t="s">
        <v>468</v>
      </c>
      <c r="T52" s="83">
        <v>26.53</v>
      </c>
      <c r="U52" s="83" t="s">
        <v>468</v>
      </c>
      <c r="V52" s="83">
        <v>0.4</v>
      </c>
      <c r="W52" s="83" t="s">
        <v>469</v>
      </c>
      <c r="X52" s="83">
        <v>0.4</v>
      </c>
      <c r="Y52" s="83" t="s">
        <v>470</v>
      </c>
      <c r="Z52" s="128">
        <v>0.6</v>
      </c>
      <c r="AA52" s="83" t="s">
        <v>471</v>
      </c>
      <c r="AB52" s="83">
        <v>1.1</v>
      </c>
      <c r="AC52" s="83" t="s">
        <v>472</v>
      </c>
      <c r="AD52" s="83">
        <v>1</v>
      </c>
      <c r="AE52" s="83" t="s">
        <v>473</v>
      </c>
      <c r="AF52" s="128">
        <v>0.6</v>
      </c>
      <c r="AG52" s="83" t="s">
        <v>474</v>
      </c>
      <c r="AH52" s="83">
        <v>30.84</v>
      </c>
      <c r="AI52" s="83">
        <v>30.23</v>
      </c>
      <c r="AJ52" s="77">
        <f>N52+T52+Z52+AF52</f>
        <v>30.23</v>
      </c>
      <c r="AK52" s="66"/>
      <c r="AL52" s="53" t="s">
        <v>266</v>
      </c>
    </row>
    <row r="53" ht="49.95" customHeight="1" spans="1:38">
      <c r="A53" s="84">
        <v>51</v>
      </c>
      <c r="B53" s="83">
        <v>20202145045</v>
      </c>
      <c r="C53" s="83" t="s">
        <v>38</v>
      </c>
      <c r="D53" s="83" t="s">
        <v>370</v>
      </c>
      <c r="E53" s="83" t="s">
        <v>475</v>
      </c>
      <c r="F53" s="83">
        <v>19129218153</v>
      </c>
      <c r="G53" s="83" t="s">
        <v>417</v>
      </c>
      <c r="H53" s="83" t="s">
        <v>42</v>
      </c>
      <c r="I53" s="83" t="s">
        <v>43</v>
      </c>
      <c r="J53" s="83" t="s">
        <v>131</v>
      </c>
      <c r="K53" s="83" t="s">
        <v>476</v>
      </c>
      <c r="L53" s="83" t="s">
        <v>131</v>
      </c>
      <c r="M53" s="83" t="s">
        <v>476</v>
      </c>
      <c r="N53" s="83">
        <v>2.7</v>
      </c>
      <c r="O53" s="83" t="s">
        <v>476</v>
      </c>
      <c r="P53" s="83">
        <v>26.13</v>
      </c>
      <c r="Q53" s="83" t="s">
        <v>477</v>
      </c>
      <c r="R53" s="83" t="s">
        <v>478</v>
      </c>
      <c r="S53" s="83" t="s">
        <v>477</v>
      </c>
      <c r="T53" s="83">
        <v>26.13</v>
      </c>
      <c r="U53" s="83" t="s">
        <v>477</v>
      </c>
      <c r="V53" s="83" t="s">
        <v>479</v>
      </c>
      <c r="W53" s="128" t="s">
        <v>480</v>
      </c>
      <c r="X53" s="83">
        <v>0.2</v>
      </c>
      <c r="Y53" s="83" t="s">
        <v>481</v>
      </c>
      <c r="Z53" s="83">
        <v>0.2</v>
      </c>
      <c r="AA53" s="83" t="s">
        <v>481</v>
      </c>
      <c r="AB53" s="83" t="s">
        <v>482</v>
      </c>
      <c r="AC53" s="83" t="s">
        <v>483</v>
      </c>
      <c r="AD53" s="83" t="s">
        <v>482</v>
      </c>
      <c r="AE53" s="83" t="s">
        <v>483</v>
      </c>
      <c r="AF53" s="83">
        <v>1</v>
      </c>
      <c r="AG53" s="83" t="s">
        <v>483</v>
      </c>
      <c r="AH53" s="83">
        <v>29.93</v>
      </c>
      <c r="AI53" s="83">
        <v>30.03</v>
      </c>
      <c r="AJ53" s="77">
        <f>N53+T53+Z53+AF53</f>
        <v>30.03</v>
      </c>
      <c r="AK53" s="66"/>
      <c r="AL53" s="53" t="s">
        <v>385</v>
      </c>
    </row>
    <row r="54" ht="49.95" customHeight="1" spans="1:38">
      <c r="A54" s="84">
        <v>52</v>
      </c>
      <c r="B54" s="83">
        <v>20202145061</v>
      </c>
      <c r="C54" s="83" t="s">
        <v>38</v>
      </c>
      <c r="D54" s="83" t="s">
        <v>370</v>
      </c>
      <c r="E54" s="83" t="s">
        <v>484</v>
      </c>
      <c r="F54" s="83">
        <v>18338303193</v>
      </c>
      <c r="G54" s="83" t="s">
        <v>485</v>
      </c>
      <c r="H54" s="83" t="s">
        <v>42</v>
      </c>
      <c r="I54" s="83" t="s">
        <v>43</v>
      </c>
      <c r="J54" s="83">
        <v>2.1</v>
      </c>
      <c r="K54" s="83" t="s">
        <v>486</v>
      </c>
      <c r="L54" s="83">
        <v>2.1</v>
      </c>
      <c r="M54" s="83" t="s">
        <v>486</v>
      </c>
      <c r="N54" s="83">
        <v>2.1</v>
      </c>
      <c r="O54" s="83" t="s">
        <v>486</v>
      </c>
      <c r="P54" s="83">
        <v>26.77</v>
      </c>
      <c r="Q54" s="83" t="s">
        <v>487</v>
      </c>
      <c r="R54" s="83">
        <v>26.77</v>
      </c>
      <c r="S54" s="83" t="s">
        <v>488</v>
      </c>
      <c r="T54" s="83">
        <v>26.77</v>
      </c>
      <c r="U54" s="83" t="s">
        <v>488</v>
      </c>
      <c r="V54" s="128">
        <v>0.3</v>
      </c>
      <c r="W54" s="83" t="s">
        <v>489</v>
      </c>
      <c r="X54" s="83">
        <v>0.4</v>
      </c>
      <c r="Y54" s="83" t="s">
        <v>490</v>
      </c>
      <c r="Z54" s="83">
        <v>0.4</v>
      </c>
      <c r="AA54" s="83" t="s">
        <v>490</v>
      </c>
      <c r="AB54" s="83">
        <v>0.6</v>
      </c>
      <c r="AC54" s="83" t="s">
        <v>491</v>
      </c>
      <c r="AD54" s="83">
        <v>0.6</v>
      </c>
      <c r="AE54" s="83" t="s">
        <v>492</v>
      </c>
      <c r="AF54" s="83">
        <v>0.6</v>
      </c>
      <c r="AG54" s="83" t="s">
        <v>492</v>
      </c>
      <c r="AH54" s="83">
        <v>29.77</v>
      </c>
      <c r="AI54" s="83">
        <v>29.87</v>
      </c>
      <c r="AJ54" s="77">
        <f>N54+T54+Z54+AF54</f>
        <v>29.87</v>
      </c>
      <c r="AK54" s="66"/>
      <c r="AL54" s="53" t="s">
        <v>266</v>
      </c>
    </row>
    <row r="55" ht="49.95" customHeight="1" spans="1:38">
      <c r="A55" s="84">
        <v>53</v>
      </c>
      <c r="B55" s="83">
        <v>20202145027</v>
      </c>
      <c r="C55" s="83" t="s">
        <v>38</v>
      </c>
      <c r="D55" s="83" t="s">
        <v>370</v>
      </c>
      <c r="E55" s="83" t="s">
        <v>493</v>
      </c>
      <c r="F55" s="83">
        <v>17079454008</v>
      </c>
      <c r="G55" s="83" t="s">
        <v>494</v>
      </c>
      <c r="H55" s="83" t="s">
        <v>42</v>
      </c>
      <c r="I55" s="83" t="s">
        <v>43</v>
      </c>
      <c r="J55" s="83">
        <v>2.5</v>
      </c>
      <c r="K55" s="83" t="s">
        <v>495</v>
      </c>
      <c r="L55" s="83">
        <v>2.5</v>
      </c>
      <c r="M55" s="83" t="s">
        <v>495</v>
      </c>
      <c r="N55" s="83">
        <v>2.5</v>
      </c>
      <c r="O55" s="83" t="s">
        <v>495</v>
      </c>
      <c r="P55" s="83">
        <v>25.81</v>
      </c>
      <c r="Q55" s="83" t="s">
        <v>496</v>
      </c>
      <c r="R55" s="83">
        <v>25.81</v>
      </c>
      <c r="S55" s="83" t="s">
        <v>496</v>
      </c>
      <c r="T55" s="83">
        <v>25.81</v>
      </c>
      <c r="U55" s="83" t="s">
        <v>496</v>
      </c>
      <c r="V55" s="83">
        <v>0.4</v>
      </c>
      <c r="W55" s="83" t="s">
        <v>497</v>
      </c>
      <c r="X55" s="83">
        <v>0.4</v>
      </c>
      <c r="Y55" s="83" t="s">
        <v>497</v>
      </c>
      <c r="Z55" s="83">
        <v>0.4</v>
      </c>
      <c r="AA55" s="83" t="s">
        <v>497</v>
      </c>
      <c r="AB55" s="83">
        <v>0.8</v>
      </c>
      <c r="AC55" s="83" t="s">
        <v>498</v>
      </c>
      <c r="AD55" s="83">
        <v>0.8</v>
      </c>
      <c r="AE55" s="83" t="s">
        <v>498</v>
      </c>
      <c r="AF55" s="83">
        <v>0.8</v>
      </c>
      <c r="AG55" s="83" t="s">
        <v>498</v>
      </c>
      <c r="AH55" s="83">
        <v>29.51</v>
      </c>
      <c r="AI55" s="83">
        <v>29.51</v>
      </c>
      <c r="AJ55" s="77">
        <f>N55+T55+Z55+AF55</f>
        <v>29.51</v>
      </c>
      <c r="AK55" s="66"/>
      <c r="AL55" s="53" t="s">
        <v>385</v>
      </c>
    </row>
    <row r="56" ht="49.95" customHeight="1" spans="1:38">
      <c r="A56" s="84">
        <v>54</v>
      </c>
      <c r="B56" s="83">
        <v>20202145040</v>
      </c>
      <c r="C56" s="83" t="s">
        <v>38</v>
      </c>
      <c r="D56" s="83" t="s">
        <v>370</v>
      </c>
      <c r="E56" s="83" t="s">
        <v>499</v>
      </c>
      <c r="F56" s="83">
        <v>15938656271</v>
      </c>
      <c r="G56" s="83" t="s">
        <v>500</v>
      </c>
      <c r="H56" s="83" t="s">
        <v>42</v>
      </c>
      <c r="I56" s="83" t="s">
        <v>43</v>
      </c>
      <c r="J56" s="83">
        <v>2.1</v>
      </c>
      <c r="K56" s="83" t="s">
        <v>501</v>
      </c>
      <c r="L56" s="83">
        <v>2.1</v>
      </c>
      <c r="M56" s="83" t="s">
        <v>501</v>
      </c>
      <c r="N56" s="83">
        <v>2.1</v>
      </c>
      <c r="O56" s="83" t="s">
        <v>501</v>
      </c>
      <c r="P56" s="83">
        <v>26.45</v>
      </c>
      <c r="Q56" s="83" t="s">
        <v>502</v>
      </c>
      <c r="R56" s="83">
        <v>26.45</v>
      </c>
      <c r="S56" s="83" t="s">
        <v>502</v>
      </c>
      <c r="T56" s="83">
        <v>26.45</v>
      </c>
      <c r="U56" s="83" t="s">
        <v>502</v>
      </c>
      <c r="V56" s="83">
        <v>0</v>
      </c>
      <c r="W56" s="83" t="s">
        <v>503</v>
      </c>
      <c r="X56" s="83">
        <v>0</v>
      </c>
      <c r="Y56" s="83" t="s">
        <v>503</v>
      </c>
      <c r="Z56" s="83">
        <v>0</v>
      </c>
      <c r="AA56" s="83" t="s">
        <v>503</v>
      </c>
      <c r="AB56" s="83">
        <v>0.6</v>
      </c>
      <c r="AC56" s="83" t="s">
        <v>504</v>
      </c>
      <c r="AD56" s="83">
        <v>0.6</v>
      </c>
      <c r="AE56" s="83" t="s">
        <v>504</v>
      </c>
      <c r="AF56" s="83">
        <v>0.6</v>
      </c>
      <c r="AG56" s="83" t="s">
        <v>504</v>
      </c>
      <c r="AH56" s="83">
        <v>29.15</v>
      </c>
      <c r="AI56" s="83">
        <v>29.15</v>
      </c>
      <c r="AJ56" s="77">
        <f>N56+T56+Z56+AF56</f>
        <v>29.15</v>
      </c>
      <c r="AK56" s="66"/>
      <c r="AL56" s="53" t="s">
        <v>266</v>
      </c>
    </row>
    <row r="57" ht="49.95" customHeight="1" spans="1:38">
      <c r="A57" s="84">
        <v>55</v>
      </c>
      <c r="B57" s="83">
        <v>20202145030</v>
      </c>
      <c r="C57" s="83" t="s">
        <v>38</v>
      </c>
      <c r="D57" s="83" t="s">
        <v>370</v>
      </c>
      <c r="E57" s="83" t="s">
        <v>505</v>
      </c>
      <c r="F57" s="83">
        <v>18271185734</v>
      </c>
      <c r="G57" s="83" t="s">
        <v>506</v>
      </c>
      <c r="H57" s="83" t="s">
        <v>42</v>
      </c>
      <c r="I57" s="83" t="s">
        <v>43</v>
      </c>
      <c r="J57" s="83" t="s">
        <v>96</v>
      </c>
      <c r="K57" s="83" t="s">
        <v>507</v>
      </c>
      <c r="L57" s="83" t="s">
        <v>96</v>
      </c>
      <c r="M57" s="83" t="s">
        <v>507</v>
      </c>
      <c r="N57" s="83">
        <v>1.5</v>
      </c>
      <c r="O57" s="83" t="s">
        <v>507</v>
      </c>
      <c r="P57" s="83">
        <v>26.47</v>
      </c>
      <c r="Q57" s="83" t="s">
        <v>508</v>
      </c>
      <c r="R57" s="83" t="s">
        <v>509</v>
      </c>
      <c r="S57" s="83" t="s">
        <v>508</v>
      </c>
      <c r="T57" s="83">
        <v>26.47</v>
      </c>
      <c r="U57" s="83" t="s">
        <v>508</v>
      </c>
      <c r="V57" s="83" t="s">
        <v>65</v>
      </c>
      <c r="W57" s="83" t="s">
        <v>510</v>
      </c>
      <c r="X57" s="83" t="s">
        <v>65</v>
      </c>
      <c r="Y57" s="83" t="s">
        <v>510</v>
      </c>
      <c r="Z57" s="83">
        <v>0.6</v>
      </c>
      <c r="AA57" s="83" t="s">
        <v>510</v>
      </c>
      <c r="AB57" s="83" t="s">
        <v>294</v>
      </c>
      <c r="AC57" s="83" t="s">
        <v>511</v>
      </c>
      <c r="AD57" s="83" t="s">
        <v>294</v>
      </c>
      <c r="AE57" s="83" t="s">
        <v>511</v>
      </c>
      <c r="AF57" s="83">
        <v>0.5</v>
      </c>
      <c r="AG57" s="83" t="s">
        <v>511</v>
      </c>
      <c r="AH57" s="83">
        <v>29.07</v>
      </c>
      <c r="AI57" s="83">
        <v>29.07</v>
      </c>
      <c r="AJ57" s="77">
        <f>N57+T57+Z57+AF57</f>
        <v>29.07</v>
      </c>
      <c r="AK57" s="66"/>
      <c r="AL57" s="53" t="s">
        <v>266</v>
      </c>
    </row>
    <row r="58" ht="49.95" customHeight="1" spans="1:38">
      <c r="A58" s="84">
        <v>56</v>
      </c>
      <c r="B58" s="83">
        <v>20202145048</v>
      </c>
      <c r="C58" s="83" t="s">
        <v>38</v>
      </c>
      <c r="D58" s="83" t="s">
        <v>370</v>
      </c>
      <c r="E58" s="83" t="s">
        <v>512</v>
      </c>
      <c r="F58" s="83">
        <v>15116813123</v>
      </c>
      <c r="G58" s="83" t="s">
        <v>319</v>
      </c>
      <c r="H58" s="83" t="s">
        <v>42</v>
      </c>
      <c r="I58" s="83" t="s">
        <v>43</v>
      </c>
      <c r="J58" s="83">
        <v>0.9</v>
      </c>
      <c r="K58" s="83" t="s">
        <v>513</v>
      </c>
      <c r="L58" s="83">
        <v>1.1</v>
      </c>
      <c r="M58" s="83" t="s">
        <v>514</v>
      </c>
      <c r="N58" s="83">
        <v>1.1</v>
      </c>
      <c r="O58" s="83" t="s">
        <v>514</v>
      </c>
      <c r="P58" s="83">
        <v>27.13</v>
      </c>
      <c r="Q58" s="83" t="s">
        <v>515</v>
      </c>
      <c r="R58" s="83">
        <v>27.13</v>
      </c>
      <c r="S58" s="83" t="s">
        <v>515</v>
      </c>
      <c r="T58" s="83">
        <v>27.13</v>
      </c>
      <c r="U58" s="83" t="s">
        <v>515</v>
      </c>
      <c r="V58" s="83">
        <v>0.6</v>
      </c>
      <c r="W58" s="83" t="s">
        <v>516</v>
      </c>
      <c r="X58" s="83">
        <v>0.4</v>
      </c>
      <c r="Y58" s="83" t="s">
        <v>517</v>
      </c>
      <c r="Z58" s="83">
        <v>0.4</v>
      </c>
      <c r="AA58" s="83" t="s">
        <v>517</v>
      </c>
      <c r="AB58" s="83">
        <v>0.2</v>
      </c>
      <c r="AC58" s="83" t="s">
        <v>518</v>
      </c>
      <c r="AD58" s="83">
        <v>0.2</v>
      </c>
      <c r="AE58" s="83" t="s">
        <v>518</v>
      </c>
      <c r="AF58" s="83">
        <v>0.2</v>
      </c>
      <c r="AG58" s="83" t="s">
        <v>518</v>
      </c>
      <c r="AH58" s="83">
        <v>28.83</v>
      </c>
      <c r="AI58" s="83">
        <v>28.83</v>
      </c>
      <c r="AJ58" s="77">
        <f>N58+T58+Z58+AF58</f>
        <v>28.83</v>
      </c>
      <c r="AK58" s="83" t="s">
        <v>519</v>
      </c>
      <c r="AL58" s="53" t="s">
        <v>385</v>
      </c>
    </row>
    <row r="59" ht="49.95" customHeight="1" spans="1:38">
      <c r="A59" s="84">
        <v>57</v>
      </c>
      <c r="B59" s="83">
        <v>20202145036</v>
      </c>
      <c r="C59" s="83" t="s">
        <v>38</v>
      </c>
      <c r="D59" s="83" t="s">
        <v>370</v>
      </c>
      <c r="E59" s="83" t="s">
        <v>520</v>
      </c>
      <c r="F59" s="83">
        <v>18838939752</v>
      </c>
      <c r="G59" s="83" t="s">
        <v>485</v>
      </c>
      <c r="H59" s="83" t="s">
        <v>42</v>
      </c>
      <c r="I59" s="83" t="s">
        <v>43</v>
      </c>
      <c r="J59" s="83">
        <v>1.1</v>
      </c>
      <c r="K59" s="83" t="s">
        <v>521</v>
      </c>
      <c r="L59" s="83">
        <v>1.1</v>
      </c>
      <c r="M59" s="83" t="s">
        <v>522</v>
      </c>
      <c r="N59" s="83">
        <v>1.1</v>
      </c>
      <c r="O59" s="83" t="s">
        <v>522</v>
      </c>
      <c r="P59" s="83">
        <v>26.52</v>
      </c>
      <c r="Q59" s="83" t="s">
        <v>523</v>
      </c>
      <c r="R59" s="83">
        <v>26.52</v>
      </c>
      <c r="S59" s="83" t="s">
        <v>524</v>
      </c>
      <c r="T59" s="83">
        <v>26.52</v>
      </c>
      <c r="U59" s="83" t="s">
        <v>524</v>
      </c>
      <c r="V59" s="128">
        <v>0.3</v>
      </c>
      <c r="W59" s="83" t="s">
        <v>525</v>
      </c>
      <c r="X59" s="83">
        <v>0.4</v>
      </c>
      <c r="Y59" s="83" t="s">
        <v>490</v>
      </c>
      <c r="Z59" s="83">
        <v>0.4</v>
      </c>
      <c r="AA59" s="83" t="s">
        <v>490</v>
      </c>
      <c r="AB59" s="83">
        <v>0.6</v>
      </c>
      <c r="AC59" s="83" t="s">
        <v>491</v>
      </c>
      <c r="AD59" s="83">
        <v>0.6</v>
      </c>
      <c r="AE59" s="83" t="s">
        <v>491</v>
      </c>
      <c r="AF59" s="83">
        <v>0.6</v>
      </c>
      <c r="AG59" s="83" t="s">
        <v>491</v>
      </c>
      <c r="AH59" s="83">
        <v>28.52</v>
      </c>
      <c r="AI59" s="83">
        <v>28.62</v>
      </c>
      <c r="AJ59" s="77">
        <f>N59+T59+Z59+AF59</f>
        <v>28.62</v>
      </c>
      <c r="AK59" s="66"/>
      <c r="AL59" s="53" t="s">
        <v>266</v>
      </c>
    </row>
    <row r="60" ht="49.95" customHeight="1" spans="1:38">
      <c r="A60" s="84">
        <v>58</v>
      </c>
      <c r="B60" s="83">
        <v>20202145047</v>
      </c>
      <c r="C60" s="83" t="s">
        <v>38</v>
      </c>
      <c r="D60" s="83" t="s">
        <v>370</v>
      </c>
      <c r="E60" s="83" t="s">
        <v>526</v>
      </c>
      <c r="F60" s="83">
        <v>18207547287</v>
      </c>
      <c r="G60" s="83" t="s">
        <v>527</v>
      </c>
      <c r="H60" s="83" t="s">
        <v>42</v>
      </c>
      <c r="I60" s="83" t="s">
        <v>43</v>
      </c>
      <c r="J60" s="83" t="s">
        <v>528</v>
      </c>
      <c r="K60" s="83" t="s">
        <v>529</v>
      </c>
      <c r="L60" s="83" t="s">
        <v>528</v>
      </c>
      <c r="M60" s="83" t="s">
        <v>529</v>
      </c>
      <c r="N60" s="83">
        <v>0.3</v>
      </c>
      <c r="O60" s="83" t="s">
        <v>529</v>
      </c>
      <c r="P60" s="83">
        <v>26.5</v>
      </c>
      <c r="Q60" s="83" t="s">
        <v>530</v>
      </c>
      <c r="R60" s="83" t="s">
        <v>531</v>
      </c>
      <c r="S60" s="83" t="s">
        <v>530</v>
      </c>
      <c r="T60" s="83">
        <v>26.5</v>
      </c>
      <c r="U60" s="83" t="s">
        <v>530</v>
      </c>
      <c r="V60" s="83" t="s">
        <v>65</v>
      </c>
      <c r="W60" s="83" t="s">
        <v>532</v>
      </c>
      <c r="X60" s="83" t="s">
        <v>65</v>
      </c>
      <c r="Y60" s="83" t="s">
        <v>532</v>
      </c>
      <c r="Z60" s="83">
        <v>0.6</v>
      </c>
      <c r="AA60" s="83" t="s">
        <v>532</v>
      </c>
      <c r="AB60" s="83" t="s">
        <v>482</v>
      </c>
      <c r="AC60" s="83" t="s">
        <v>533</v>
      </c>
      <c r="AD60" s="83" t="s">
        <v>482</v>
      </c>
      <c r="AE60" s="83" t="s">
        <v>533</v>
      </c>
      <c r="AF60" s="83">
        <v>1</v>
      </c>
      <c r="AG60" s="83" t="s">
        <v>533</v>
      </c>
      <c r="AH60" s="83">
        <v>28.4</v>
      </c>
      <c r="AI60" s="83">
        <v>28.4</v>
      </c>
      <c r="AJ60" s="77">
        <f>N60+T60+Z60+AF60</f>
        <v>28.4</v>
      </c>
      <c r="AK60" s="66"/>
      <c r="AL60" s="53" t="s">
        <v>385</v>
      </c>
    </row>
    <row r="61" ht="49.95" customHeight="1" spans="1:38">
      <c r="A61" s="84">
        <v>59</v>
      </c>
      <c r="B61" s="61">
        <v>20202145041</v>
      </c>
      <c r="C61" s="61" t="s">
        <v>38</v>
      </c>
      <c r="D61" s="61" t="s">
        <v>370</v>
      </c>
      <c r="E61" s="61" t="s">
        <v>534</v>
      </c>
      <c r="F61" s="61">
        <v>13435143896</v>
      </c>
      <c r="G61" s="61" t="s">
        <v>535</v>
      </c>
      <c r="H61" s="61" t="s">
        <v>42</v>
      </c>
      <c r="I61" s="61" t="s">
        <v>43</v>
      </c>
      <c r="J61" s="61">
        <v>1.3</v>
      </c>
      <c r="K61" s="70" t="s">
        <v>536</v>
      </c>
      <c r="L61" s="61">
        <v>1.1</v>
      </c>
      <c r="M61" s="70" t="s">
        <v>537</v>
      </c>
      <c r="N61" s="61">
        <v>1.3</v>
      </c>
      <c r="O61" s="70" t="s">
        <v>538</v>
      </c>
      <c r="P61" s="61">
        <v>26.22</v>
      </c>
      <c r="Q61" s="61" t="s">
        <v>539</v>
      </c>
      <c r="R61" s="61">
        <v>26.22</v>
      </c>
      <c r="S61" s="61" t="s">
        <v>539</v>
      </c>
      <c r="T61" s="61">
        <v>26.22</v>
      </c>
      <c r="U61" s="61" t="s">
        <v>539</v>
      </c>
      <c r="V61" s="61">
        <v>0.35</v>
      </c>
      <c r="W61" s="61" t="s">
        <v>540</v>
      </c>
      <c r="X61" s="61">
        <v>0.25</v>
      </c>
      <c r="Y61" s="61" t="s">
        <v>541</v>
      </c>
      <c r="Z61" s="61">
        <v>0.25</v>
      </c>
      <c r="AA61" s="61" t="s">
        <v>541</v>
      </c>
      <c r="AB61" s="61">
        <v>1.8</v>
      </c>
      <c r="AC61" s="61" t="s">
        <v>542</v>
      </c>
      <c r="AD61" s="61">
        <v>0.6</v>
      </c>
      <c r="AE61" s="61" t="s">
        <v>543</v>
      </c>
      <c r="AF61" s="61">
        <v>0.6</v>
      </c>
      <c r="AG61" s="61" t="s">
        <v>543</v>
      </c>
      <c r="AH61" s="61">
        <v>29.67</v>
      </c>
      <c r="AI61" s="61">
        <v>28.17</v>
      </c>
      <c r="AJ61" s="77">
        <f>N61+T61+Z61+AF61</f>
        <v>28.37</v>
      </c>
      <c r="AK61" s="66"/>
      <c r="AL61" s="53" t="s">
        <v>40</v>
      </c>
    </row>
    <row r="62" ht="49.95" customHeight="1" spans="1:38">
      <c r="A62" s="84">
        <v>60</v>
      </c>
      <c r="B62" s="83">
        <v>20202145059</v>
      </c>
      <c r="C62" s="83" t="s">
        <v>38</v>
      </c>
      <c r="D62" s="83" t="s">
        <v>370</v>
      </c>
      <c r="E62" s="83" t="s">
        <v>544</v>
      </c>
      <c r="F62" s="83">
        <v>15897671790</v>
      </c>
      <c r="G62" s="83" t="s">
        <v>60</v>
      </c>
      <c r="H62" s="83" t="s">
        <v>42</v>
      </c>
      <c r="I62" s="83" t="s">
        <v>43</v>
      </c>
      <c r="J62" s="83" t="s">
        <v>217</v>
      </c>
      <c r="K62" s="83" t="s">
        <v>545</v>
      </c>
      <c r="L62" s="83" t="s">
        <v>252</v>
      </c>
      <c r="M62" s="83" t="s">
        <v>546</v>
      </c>
      <c r="N62" s="128">
        <v>0.9</v>
      </c>
      <c r="O62" s="83" t="s">
        <v>547</v>
      </c>
      <c r="P62" s="83">
        <v>26.63</v>
      </c>
      <c r="Q62" s="83" t="s">
        <v>548</v>
      </c>
      <c r="R62" s="83" t="s">
        <v>549</v>
      </c>
      <c r="S62" s="83" t="s">
        <v>548</v>
      </c>
      <c r="T62" s="83">
        <v>26.63</v>
      </c>
      <c r="U62" s="83" t="s">
        <v>548</v>
      </c>
      <c r="V62" s="83" t="s">
        <v>91</v>
      </c>
      <c r="W62" s="128" t="s">
        <v>550</v>
      </c>
      <c r="X62" s="83">
        <v>0</v>
      </c>
      <c r="Y62" s="83">
        <v>0</v>
      </c>
      <c r="Z62" s="83">
        <v>0.2</v>
      </c>
      <c r="AA62" s="128" t="s">
        <v>551</v>
      </c>
      <c r="AB62" s="83" t="s">
        <v>65</v>
      </c>
      <c r="AC62" s="83" t="s">
        <v>552</v>
      </c>
      <c r="AD62" s="83" t="s">
        <v>65</v>
      </c>
      <c r="AE62" s="83" t="s">
        <v>552</v>
      </c>
      <c r="AF62" s="83">
        <v>0.6</v>
      </c>
      <c r="AG62" s="83" t="s">
        <v>552</v>
      </c>
      <c r="AH62" s="83">
        <v>28.33</v>
      </c>
      <c r="AI62" s="83">
        <v>27.93</v>
      </c>
      <c r="AJ62" s="77">
        <f>N62+T62+Z62+AF62</f>
        <v>28.33</v>
      </c>
      <c r="AK62" s="119" t="s">
        <v>553</v>
      </c>
      <c r="AL62" s="53" t="s">
        <v>266</v>
      </c>
    </row>
    <row r="63" ht="49.95" customHeight="1" spans="1:38">
      <c r="A63" s="84">
        <v>61</v>
      </c>
      <c r="B63" s="83">
        <v>20202145038</v>
      </c>
      <c r="C63" s="83" t="s">
        <v>38</v>
      </c>
      <c r="D63" s="83" t="s">
        <v>370</v>
      </c>
      <c r="E63" s="83" t="s">
        <v>554</v>
      </c>
      <c r="F63" s="83">
        <v>18520481562</v>
      </c>
      <c r="G63" s="83" t="s">
        <v>319</v>
      </c>
      <c r="H63" s="83" t="s">
        <v>42</v>
      </c>
      <c r="I63" s="83" t="s">
        <v>43</v>
      </c>
      <c r="J63" s="83">
        <v>0.9</v>
      </c>
      <c r="K63" s="83" t="s">
        <v>513</v>
      </c>
      <c r="L63" s="83">
        <v>0.9</v>
      </c>
      <c r="M63" s="83" t="s">
        <v>513</v>
      </c>
      <c r="N63" s="83">
        <v>0.9</v>
      </c>
      <c r="O63" s="83" t="s">
        <v>513</v>
      </c>
      <c r="P63" s="83">
        <v>26.6</v>
      </c>
      <c r="Q63" s="83" t="s">
        <v>555</v>
      </c>
      <c r="R63" s="83">
        <v>26.78</v>
      </c>
      <c r="S63" s="83" t="s">
        <v>556</v>
      </c>
      <c r="T63" s="83">
        <v>26.78</v>
      </c>
      <c r="U63" s="83" t="s">
        <v>556</v>
      </c>
      <c r="V63" s="83">
        <v>0.4</v>
      </c>
      <c r="W63" s="83" t="s">
        <v>557</v>
      </c>
      <c r="X63" s="83">
        <v>0.4</v>
      </c>
      <c r="Y63" s="83" t="s">
        <v>557</v>
      </c>
      <c r="Z63" s="83">
        <v>0.4</v>
      </c>
      <c r="AA63" s="83" t="s">
        <v>557</v>
      </c>
      <c r="AB63" s="83">
        <v>0.2</v>
      </c>
      <c r="AC63" s="83" t="s">
        <v>518</v>
      </c>
      <c r="AD63" s="83">
        <v>0.2</v>
      </c>
      <c r="AE63" s="83" t="s">
        <v>518</v>
      </c>
      <c r="AF63" s="83">
        <v>0.2</v>
      </c>
      <c r="AG63" s="83" t="s">
        <v>518</v>
      </c>
      <c r="AH63" s="83">
        <v>28.1</v>
      </c>
      <c r="AI63" s="83">
        <v>28.28</v>
      </c>
      <c r="AJ63" s="77">
        <f>N63+T63+Z63+AF63</f>
        <v>28.28</v>
      </c>
      <c r="AK63" s="66"/>
      <c r="AL63" s="53" t="s">
        <v>385</v>
      </c>
    </row>
    <row r="64" ht="49.95" customHeight="1" spans="1:38">
      <c r="A64" s="84">
        <v>62</v>
      </c>
      <c r="B64" s="61">
        <v>20202145039</v>
      </c>
      <c r="C64" s="61" t="s">
        <v>38</v>
      </c>
      <c r="D64" s="83" t="s">
        <v>370</v>
      </c>
      <c r="E64" s="61" t="s">
        <v>558</v>
      </c>
      <c r="F64" s="61">
        <v>15018405383</v>
      </c>
      <c r="G64" s="61" t="s">
        <v>366</v>
      </c>
      <c r="H64" s="61" t="s">
        <v>42</v>
      </c>
      <c r="I64" s="83" t="s">
        <v>43</v>
      </c>
      <c r="J64" s="61">
        <v>0.9</v>
      </c>
      <c r="K64" s="61" t="s">
        <v>559</v>
      </c>
      <c r="L64" s="61">
        <v>0.8</v>
      </c>
      <c r="M64" s="61" t="s">
        <v>560</v>
      </c>
      <c r="N64" s="61">
        <v>0.9</v>
      </c>
      <c r="O64" s="61" t="s">
        <v>561</v>
      </c>
      <c r="P64" s="61">
        <v>26.53</v>
      </c>
      <c r="Q64" s="61" t="s">
        <v>562</v>
      </c>
      <c r="R64" s="61">
        <v>26.53</v>
      </c>
      <c r="S64" s="61" t="s">
        <v>562</v>
      </c>
      <c r="T64" s="61">
        <v>26.53</v>
      </c>
      <c r="U64" s="61" t="s">
        <v>562</v>
      </c>
      <c r="V64" s="61">
        <v>0.1</v>
      </c>
      <c r="W64" s="61" t="s">
        <v>563</v>
      </c>
      <c r="X64" s="61">
        <v>0.1</v>
      </c>
      <c r="Y64" s="61" t="s">
        <v>563</v>
      </c>
      <c r="Z64" s="61">
        <v>0.1</v>
      </c>
      <c r="AA64" s="61" t="s">
        <v>563</v>
      </c>
      <c r="AB64" s="61">
        <v>0.6</v>
      </c>
      <c r="AC64" s="61" t="s">
        <v>564</v>
      </c>
      <c r="AD64" s="61">
        <v>0.6</v>
      </c>
      <c r="AE64" s="61" t="s">
        <v>564</v>
      </c>
      <c r="AF64" s="61">
        <v>0.6</v>
      </c>
      <c r="AG64" s="61" t="s">
        <v>564</v>
      </c>
      <c r="AH64" s="61">
        <v>28.13</v>
      </c>
      <c r="AI64" s="61">
        <v>28.03</v>
      </c>
      <c r="AJ64" s="77">
        <f>N64+T64+Z64+AF64</f>
        <v>28.13</v>
      </c>
      <c r="AK64" s="66"/>
      <c r="AL64" s="53" t="s">
        <v>385</v>
      </c>
    </row>
    <row r="65" ht="49.95" customHeight="1" spans="1:38">
      <c r="A65" s="84">
        <v>63</v>
      </c>
      <c r="B65" s="55">
        <v>20202145060</v>
      </c>
      <c r="C65" s="55" t="s">
        <v>38</v>
      </c>
      <c r="D65" s="83" t="s">
        <v>370</v>
      </c>
      <c r="E65" s="55" t="s">
        <v>565</v>
      </c>
      <c r="F65" s="55">
        <v>15539672155</v>
      </c>
      <c r="G65" s="55" t="s">
        <v>566</v>
      </c>
      <c r="H65" s="55" t="s">
        <v>42</v>
      </c>
      <c r="I65" s="83" t="s">
        <v>43</v>
      </c>
      <c r="J65" s="55">
        <v>0.8</v>
      </c>
      <c r="K65" s="55" t="s">
        <v>567</v>
      </c>
      <c r="L65" s="55">
        <v>0.8</v>
      </c>
      <c r="M65" s="55" t="s">
        <v>568</v>
      </c>
      <c r="N65" s="55">
        <v>0.8</v>
      </c>
      <c r="O65" s="55" t="s">
        <v>569</v>
      </c>
      <c r="P65" s="55">
        <v>26.4</v>
      </c>
      <c r="Q65" s="55" t="s">
        <v>570</v>
      </c>
      <c r="R65" s="55">
        <v>26.4</v>
      </c>
      <c r="S65" s="55" t="s">
        <v>570</v>
      </c>
      <c r="T65" s="55">
        <v>26.4</v>
      </c>
      <c r="U65" s="55" t="s">
        <v>570</v>
      </c>
      <c r="V65" s="55">
        <v>0.65</v>
      </c>
      <c r="W65" s="55" t="s">
        <v>571</v>
      </c>
      <c r="X65" s="55">
        <v>0.2</v>
      </c>
      <c r="Y65" s="55" t="s">
        <v>572</v>
      </c>
      <c r="Z65" s="55">
        <v>0.2</v>
      </c>
      <c r="AA65" s="55" t="s">
        <v>572</v>
      </c>
      <c r="AB65" s="55">
        <v>0.6</v>
      </c>
      <c r="AC65" s="55" t="s">
        <v>573</v>
      </c>
      <c r="AD65" s="55">
        <v>0.6</v>
      </c>
      <c r="AE65" s="55" t="s">
        <v>573</v>
      </c>
      <c r="AF65" s="55">
        <v>0.6</v>
      </c>
      <c r="AG65" s="55" t="s">
        <v>573</v>
      </c>
      <c r="AH65" s="55">
        <v>28.45</v>
      </c>
      <c r="AI65" s="55">
        <v>28</v>
      </c>
      <c r="AJ65" s="77">
        <f>N65+T65+Z65+AF65</f>
        <v>28</v>
      </c>
      <c r="AK65" s="66"/>
      <c r="AL65" s="53" t="s">
        <v>385</v>
      </c>
    </row>
    <row r="66" ht="49.95" customHeight="1" spans="1:38">
      <c r="A66" s="84">
        <v>64</v>
      </c>
      <c r="B66" s="61">
        <v>20202145052</v>
      </c>
      <c r="C66" s="61" t="s">
        <v>38</v>
      </c>
      <c r="D66" s="61" t="s">
        <v>370</v>
      </c>
      <c r="E66" s="61" t="s">
        <v>574</v>
      </c>
      <c r="F66" s="61">
        <v>15119210105</v>
      </c>
      <c r="G66" s="61" t="s">
        <v>566</v>
      </c>
      <c r="H66" s="61" t="s">
        <v>42</v>
      </c>
      <c r="I66" s="61" t="s">
        <v>43</v>
      </c>
      <c r="J66" s="61">
        <v>0.7</v>
      </c>
      <c r="K66" s="61" t="s">
        <v>575</v>
      </c>
      <c r="L66" s="61">
        <v>0.7</v>
      </c>
      <c r="M66" s="61" t="s">
        <v>575</v>
      </c>
      <c r="N66" s="61">
        <v>0.7</v>
      </c>
      <c r="O66" s="61" t="s">
        <v>575</v>
      </c>
      <c r="P66" s="61">
        <v>26.48</v>
      </c>
      <c r="Q66" s="61" t="s">
        <v>576</v>
      </c>
      <c r="R66" s="61">
        <v>26.48</v>
      </c>
      <c r="S66" s="61" t="s">
        <v>576</v>
      </c>
      <c r="T66" s="61">
        <v>26.48</v>
      </c>
      <c r="U66" s="61" t="s">
        <v>576</v>
      </c>
      <c r="V66" s="61">
        <v>0.4</v>
      </c>
      <c r="W66" s="61" t="s">
        <v>577</v>
      </c>
      <c r="X66" s="61">
        <v>0.4</v>
      </c>
      <c r="Y66" s="61" t="s">
        <v>577</v>
      </c>
      <c r="Z66" s="61">
        <v>0.4</v>
      </c>
      <c r="AA66" s="61" t="s">
        <v>577</v>
      </c>
      <c r="AB66" s="61">
        <v>0.2</v>
      </c>
      <c r="AC66" s="61" t="s">
        <v>578</v>
      </c>
      <c r="AD66" s="61">
        <v>0.2</v>
      </c>
      <c r="AE66" s="61" t="s">
        <v>578</v>
      </c>
      <c r="AF66" s="61">
        <v>0.2</v>
      </c>
      <c r="AG66" s="61" t="s">
        <v>578</v>
      </c>
      <c r="AH66" s="61">
        <v>27.78</v>
      </c>
      <c r="AI66" s="61">
        <v>27.78</v>
      </c>
      <c r="AJ66" s="77">
        <f>N66+T66+Z66+AF66</f>
        <v>27.78</v>
      </c>
      <c r="AK66" s="66"/>
      <c r="AL66" s="53" t="s">
        <v>40</v>
      </c>
    </row>
    <row r="67" ht="49.95" customHeight="1" spans="1:38">
      <c r="A67" s="84">
        <v>65</v>
      </c>
      <c r="B67" s="83">
        <v>20202145034</v>
      </c>
      <c r="C67" s="83" t="s">
        <v>38</v>
      </c>
      <c r="D67" s="83" t="s">
        <v>370</v>
      </c>
      <c r="E67" s="83" t="s">
        <v>579</v>
      </c>
      <c r="F67" s="83">
        <v>13600091034</v>
      </c>
      <c r="G67" s="83" t="s">
        <v>580</v>
      </c>
      <c r="H67" s="83" t="s">
        <v>42</v>
      </c>
      <c r="I67" s="83" t="s">
        <v>43</v>
      </c>
      <c r="J67" s="83">
        <v>0.7</v>
      </c>
      <c r="K67" s="83" t="s">
        <v>581</v>
      </c>
      <c r="L67" s="83">
        <v>0.7</v>
      </c>
      <c r="M67" s="83" t="s">
        <v>582</v>
      </c>
      <c r="N67" s="83">
        <v>0.7</v>
      </c>
      <c r="O67" s="83" t="s">
        <v>582</v>
      </c>
      <c r="P67" s="83">
        <v>26.4</v>
      </c>
      <c r="Q67" s="83" t="s">
        <v>583</v>
      </c>
      <c r="R67" s="83">
        <v>26.4</v>
      </c>
      <c r="S67" s="83" t="s">
        <v>583</v>
      </c>
      <c r="T67" s="83">
        <v>26.4</v>
      </c>
      <c r="U67" s="83" t="s">
        <v>583</v>
      </c>
      <c r="V67" s="83">
        <v>0.2</v>
      </c>
      <c r="W67" s="83" t="s">
        <v>584</v>
      </c>
      <c r="X67" s="83">
        <v>0.2</v>
      </c>
      <c r="Y67" s="83" t="s">
        <v>584</v>
      </c>
      <c r="Z67" s="83">
        <v>0.2</v>
      </c>
      <c r="AA67" s="83" t="s">
        <v>584</v>
      </c>
      <c r="AB67" s="83">
        <v>0.4</v>
      </c>
      <c r="AC67" s="83" t="s">
        <v>585</v>
      </c>
      <c r="AD67" s="83">
        <v>0.4</v>
      </c>
      <c r="AE67" s="83" t="s">
        <v>585</v>
      </c>
      <c r="AF67" s="83">
        <v>0.4</v>
      </c>
      <c r="AG67" s="83" t="s">
        <v>585</v>
      </c>
      <c r="AH67" s="83">
        <v>27.7</v>
      </c>
      <c r="AI67" s="83">
        <v>27.7</v>
      </c>
      <c r="AJ67" s="77">
        <f>N67+T67+Z67+AF67</f>
        <v>27.7</v>
      </c>
      <c r="AK67" s="66"/>
      <c r="AL67" s="53" t="s">
        <v>266</v>
      </c>
    </row>
    <row r="68" ht="49.95" customHeight="1" spans="1:38">
      <c r="A68" s="84">
        <v>66</v>
      </c>
      <c r="B68" s="83">
        <v>20202145042</v>
      </c>
      <c r="C68" s="83" t="s">
        <v>38</v>
      </c>
      <c r="D68" s="83" t="s">
        <v>370</v>
      </c>
      <c r="E68" s="83" t="s">
        <v>586</v>
      </c>
      <c r="F68" s="83">
        <v>17673152937</v>
      </c>
      <c r="G68" s="83" t="s">
        <v>566</v>
      </c>
      <c r="H68" s="83" t="s">
        <v>42</v>
      </c>
      <c r="I68" s="83" t="s">
        <v>43</v>
      </c>
      <c r="J68" s="83">
        <v>1</v>
      </c>
      <c r="K68" s="83" t="s">
        <v>587</v>
      </c>
      <c r="L68" s="83">
        <v>0.9</v>
      </c>
      <c r="M68" s="83" t="s">
        <v>588</v>
      </c>
      <c r="N68" s="83">
        <v>0.9</v>
      </c>
      <c r="O68" s="83" t="s">
        <v>588</v>
      </c>
      <c r="P68" s="83">
        <v>26.37</v>
      </c>
      <c r="Q68" s="83" t="s">
        <v>589</v>
      </c>
      <c r="R68" s="83">
        <v>26.26</v>
      </c>
      <c r="S68" s="83" t="s">
        <v>590</v>
      </c>
      <c r="T68" s="83">
        <v>26.26</v>
      </c>
      <c r="U68" s="83" t="s">
        <v>590</v>
      </c>
      <c r="V68" s="83">
        <v>0.2</v>
      </c>
      <c r="W68" s="83" t="s">
        <v>591</v>
      </c>
      <c r="X68" s="83">
        <v>0.2</v>
      </c>
      <c r="Y68" s="83" t="s">
        <v>591</v>
      </c>
      <c r="Z68" s="83">
        <v>0.2</v>
      </c>
      <c r="AA68" s="83" t="s">
        <v>591</v>
      </c>
      <c r="AB68" s="83">
        <v>0.2</v>
      </c>
      <c r="AC68" s="83" t="s">
        <v>592</v>
      </c>
      <c r="AD68" s="83">
        <v>0.2</v>
      </c>
      <c r="AE68" s="83" t="s">
        <v>592</v>
      </c>
      <c r="AF68" s="83">
        <v>0.2</v>
      </c>
      <c r="AG68" s="83" t="s">
        <v>592</v>
      </c>
      <c r="AH68" s="83">
        <v>27.77</v>
      </c>
      <c r="AI68" s="83">
        <v>27.56</v>
      </c>
      <c r="AJ68" s="77">
        <f>N68+T68+Z68+AF68</f>
        <v>27.56</v>
      </c>
      <c r="AK68" s="66"/>
      <c r="AL68" s="53" t="s">
        <v>266</v>
      </c>
    </row>
    <row r="69" ht="49.95" customHeight="1" spans="1:38">
      <c r="A69" s="84">
        <v>67</v>
      </c>
      <c r="B69" s="83">
        <v>20202145032</v>
      </c>
      <c r="C69" s="83" t="s">
        <v>38</v>
      </c>
      <c r="D69" s="83" t="s">
        <v>370</v>
      </c>
      <c r="E69" s="83" t="s">
        <v>593</v>
      </c>
      <c r="F69" s="83">
        <v>13667348799</v>
      </c>
      <c r="G69" s="83" t="s">
        <v>359</v>
      </c>
      <c r="H69" s="83" t="s">
        <v>42</v>
      </c>
      <c r="I69" s="83" t="s">
        <v>43</v>
      </c>
      <c r="J69" s="83">
        <v>0.6</v>
      </c>
      <c r="K69" s="83" t="s">
        <v>594</v>
      </c>
      <c r="L69" s="83">
        <v>-0.2</v>
      </c>
      <c r="M69" s="83" t="s">
        <v>595</v>
      </c>
      <c r="N69" s="83">
        <v>0.6</v>
      </c>
      <c r="O69" s="83" t="s">
        <v>596</v>
      </c>
      <c r="P69" s="83">
        <v>26.19</v>
      </c>
      <c r="Q69" s="83" t="s">
        <v>597</v>
      </c>
      <c r="R69" s="83">
        <v>26.19</v>
      </c>
      <c r="S69" s="83" t="s">
        <v>597</v>
      </c>
      <c r="T69" s="83">
        <v>26.19</v>
      </c>
      <c r="U69" s="83" t="s">
        <v>597</v>
      </c>
      <c r="V69" s="83">
        <v>0.2</v>
      </c>
      <c r="W69" s="83" t="s">
        <v>298</v>
      </c>
      <c r="X69" s="83">
        <v>0.2</v>
      </c>
      <c r="Y69" s="83" t="s">
        <v>298</v>
      </c>
      <c r="Z69" s="83">
        <v>0.2</v>
      </c>
      <c r="AA69" s="83" t="s">
        <v>298</v>
      </c>
      <c r="AB69" s="83">
        <v>0.4</v>
      </c>
      <c r="AC69" s="83" t="s">
        <v>598</v>
      </c>
      <c r="AD69" s="83">
        <v>0.4</v>
      </c>
      <c r="AE69" s="83" t="s">
        <v>598</v>
      </c>
      <c r="AF69" s="83">
        <v>0.4</v>
      </c>
      <c r="AG69" s="83" t="s">
        <v>598</v>
      </c>
      <c r="AH69" s="83">
        <v>27.39</v>
      </c>
      <c r="AI69" s="83">
        <v>26.59</v>
      </c>
      <c r="AJ69" s="77">
        <f>N69+T69+Z69+AF69</f>
        <v>27.39</v>
      </c>
      <c r="AK69" s="66"/>
      <c r="AL69" s="53" t="s">
        <v>385</v>
      </c>
    </row>
    <row r="70" ht="49.95" customHeight="1" spans="1:38">
      <c r="A70" s="84">
        <v>68</v>
      </c>
      <c r="B70" s="83">
        <v>20202145049</v>
      </c>
      <c r="C70" s="83" t="s">
        <v>38</v>
      </c>
      <c r="D70" s="83" t="s">
        <v>370</v>
      </c>
      <c r="E70" s="83" t="s">
        <v>599</v>
      </c>
      <c r="F70" s="83">
        <v>15914351425</v>
      </c>
      <c r="G70" s="83" t="s">
        <v>293</v>
      </c>
      <c r="H70" s="83" t="s">
        <v>42</v>
      </c>
      <c r="I70" s="83" t="s">
        <v>43</v>
      </c>
      <c r="J70" s="83">
        <v>0.1</v>
      </c>
      <c r="K70" s="83" t="s">
        <v>600</v>
      </c>
      <c r="L70" s="83">
        <v>0.1</v>
      </c>
      <c r="M70" s="83" t="s">
        <v>600</v>
      </c>
      <c r="N70" s="83">
        <v>0.1</v>
      </c>
      <c r="O70" s="83" t="s">
        <v>600</v>
      </c>
      <c r="P70" s="83">
        <v>26.79</v>
      </c>
      <c r="Q70" s="83"/>
      <c r="R70" s="83">
        <v>26.79</v>
      </c>
      <c r="S70" s="83"/>
      <c r="T70" s="83">
        <v>26.79</v>
      </c>
      <c r="U70" s="83"/>
      <c r="V70" s="83">
        <v>0.1</v>
      </c>
      <c r="W70" s="128" t="s">
        <v>601</v>
      </c>
      <c r="X70" s="83">
        <v>0</v>
      </c>
      <c r="Y70" s="83" t="s">
        <v>602</v>
      </c>
      <c r="Z70" s="83">
        <v>0</v>
      </c>
      <c r="AA70" s="83" t="s">
        <v>602</v>
      </c>
      <c r="AB70" s="83">
        <v>0.4</v>
      </c>
      <c r="AC70" s="83" t="s">
        <v>603</v>
      </c>
      <c r="AD70" s="83">
        <v>0.4</v>
      </c>
      <c r="AE70" s="83" t="s">
        <v>604</v>
      </c>
      <c r="AF70" s="83">
        <v>0.4</v>
      </c>
      <c r="AG70" s="83" t="s">
        <v>603</v>
      </c>
      <c r="AH70" s="83">
        <v>27.39</v>
      </c>
      <c r="AI70" s="83">
        <v>27.29</v>
      </c>
      <c r="AJ70" s="77">
        <f>N70+T70+Z70+AF70</f>
        <v>27.29</v>
      </c>
      <c r="AK70" s="66"/>
      <c r="AL70" s="53" t="s">
        <v>385</v>
      </c>
    </row>
    <row r="71" ht="49.95" customHeight="1" spans="1:38">
      <c r="A71" s="84">
        <v>69</v>
      </c>
      <c r="B71" s="83">
        <v>20202145028</v>
      </c>
      <c r="C71" s="83" t="s">
        <v>38</v>
      </c>
      <c r="D71" s="83" t="s">
        <v>370</v>
      </c>
      <c r="E71" s="83" t="s">
        <v>605</v>
      </c>
      <c r="F71" s="83">
        <v>13574375026</v>
      </c>
      <c r="G71" s="83" t="s">
        <v>81</v>
      </c>
      <c r="H71" s="83" t="s">
        <v>42</v>
      </c>
      <c r="I71" s="83" t="s">
        <v>43</v>
      </c>
      <c r="J71" s="83">
        <v>0.3</v>
      </c>
      <c r="K71" s="83" t="s">
        <v>606</v>
      </c>
      <c r="L71" s="83">
        <v>0.3</v>
      </c>
      <c r="M71" s="83" t="s">
        <v>606</v>
      </c>
      <c r="N71" s="83">
        <v>0.3</v>
      </c>
      <c r="O71" s="83" t="s">
        <v>606</v>
      </c>
      <c r="P71" s="83">
        <v>26.14</v>
      </c>
      <c r="Q71" s="83" t="s">
        <v>607</v>
      </c>
      <c r="R71" s="83">
        <v>26.14</v>
      </c>
      <c r="S71" s="83" t="s">
        <v>607</v>
      </c>
      <c r="T71" s="83">
        <v>26.14</v>
      </c>
      <c r="U71" s="83" t="s">
        <v>607</v>
      </c>
      <c r="V71" s="83">
        <v>0.2</v>
      </c>
      <c r="W71" s="83" t="s">
        <v>608</v>
      </c>
      <c r="X71" s="83">
        <v>0.2</v>
      </c>
      <c r="Y71" s="83" t="s">
        <v>298</v>
      </c>
      <c r="Z71" s="83">
        <v>0.2</v>
      </c>
      <c r="AA71" s="83" t="s">
        <v>298</v>
      </c>
      <c r="AB71" s="83">
        <v>0.9</v>
      </c>
      <c r="AC71" s="83" t="s">
        <v>609</v>
      </c>
      <c r="AD71" s="83">
        <v>0.6</v>
      </c>
      <c r="AE71" s="83" t="s">
        <v>610</v>
      </c>
      <c r="AF71" s="83">
        <v>0.6</v>
      </c>
      <c r="AG71" s="83" t="s">
        <v>610</v>
      </c>
      <c r="AH71" s="83">
        <v>27.54</v>
      </c>
      <c r="AI71" s="83">
        <v>27.24</v>
      </c>
      <c r="AJ71" s="77">
        <f>N71+T71+Z71+AF71</f>
        <v>27.24</v>
      </c>
      <c r="AK71" s="66"/>
      <c r="AL71" s="53" t="s">
        <v>266</v>
      </c>
    </row>
    <row r="72" ht="49.95" customHeight="1" spans="1:38">
      <c r="A72" s="84">
        <v>70</v>
      </c>
      <c r="B72" s="83">
        <v>20202145054</v>
      </c>
      <c r="C72" s="83" t="s">
        <v>38</v>
      </c>
      <c r="D72" s="83" t="s">
        <v>370</v>
      </c>
      <c r="E72" s="83" t="s">
        <v>611</v>
      </c>
      <c r="F72" s="83">
        <v>15387292930</v>
      </c>
      <c r="G72" s="83" t="s">
        <v>612</v>
      </c>
      <c r="H72" s="83" t="s">
        <v>42</v>
      </c>
      <c r="I72" s="83" t="s">
        <v>43</v>
      </c>
      <c r="J72" s="83">
        <v>1.1</v>
      </c>
      <c r="K72" s="83" t="s">
        <v>613</v>
      </c>
      <c r="L72" s="83">
        <v>1.1</v>
      </c>
      <c r="M72" s="83" t="s">
        <v>613</v>
      </c>
      <c r="N72" s="83">
        <v>1.1</v>
      </c>
      <c r="O72" s="83" t="s">
        <v>613</v>
      </c>
      <c r="P72" s="128">
        <v>25.5</v>
      </c>
      <c r="Q72" s="83" t="s">
        <v>614</v>
      </c>
      <c r="R72" s="83">
        <v>25.16</v>
      </c>
      <c r="S72" s="83" t="s">
        <v>614</v>
      </c>
      <c r="T72" s="83">
        <v>25.16</v>
      </c>
      <c r="U72" s="83" t="s">
        <v>614</v>
      </c>
      <c r="V72" s="83">
        <v>0.6</v>
      </c>
      <c r="W72" s="83" t="s">
        <v>615</v>
      </c>
      <c r="X72" s="83">
        <v>0.4</v>
      </c>
      <c r="Y72" s="83" t="s">
        <v>616</v>
      </c>
      <c r="Z72" s="83">
        <v>0.4</v>
      </c>
      <c r="AA72" s="83" t="s">
        <v>616</v>
      </c>
      <c r="AB72" s="83">
        <v>0.4</v>
      </c>
      <c r="AC72" s="83" t="s">
        <v>617</v>
      </c>
      <c r="AD72" s="83">
        <v>0.4</v>
      </c>
      <c r="AE72" s="83" t="s">
        <v>617</v>
      </c>
      <c r="AF72" s="83">
        <v>0.4</v>
      </c>
      <c r="AG72" s="83" t="s">
        <v>617</v>
      </c>
      <c r="AH72" s="83">
        <v>27.6</v>
      </c>
      <c r="AI72" s="83">
        <v>27.06</v>
      </c>
      <c r="AJ72" s="77">
        <f>N72+T72+Z72+AF72</f>
        <v>27.06</v>
      </c>
      <c r="AK72" s="66"/>
      <c r="AL72" s="53" t="s">
        <v>266</v>
      </c>
    </row>
    <row r="73" ht="49.95" customHeight="1" spans="1:38">
      <c r="A73" s="84">
        <v>71</v>
      </c>
      <c r="B73" s="83">
        <v>20202145029</v>
      </c>
      <c r="C73" s="83" t="s">
        <v>38</v>
      </c>
      <c r="D73" s="83" t="s">
        <v>370</v>
      </c>
      <c r="E73" s="83" t="s">
        <v>618</v>
      </c>
      <c r="F73" s="83">
        <v>15638798548</v>
      </c>
      <c r="G73" s="83" t="s">
        <v>612</v>
      </c>
      <c r="H73" s="83" t="s">
        <v>42</v>
      </c>
      <c r="I73" s="83" t="s">
        <v>43</v>
      </c>
      <c r="J73" s="83">
        <v>0.7</v>
      </c>
      <c r="K73" s="83" t="s">
        <v>619</v>
      </c>
      <c r="L73" s="83">
        <v>0.5</v>
      </c>
      <c r="M73" s="83" t="s">
        <v>620</v>
      </c>
      <c r="N73" s="83">
        <v>0.5</v>
      </c>
      <c r="O73" s="83" t="s">
        <v>620</v>
      </c>
      <c r="P73" s="83">
        <v>25.77</v>
      </c>
      <c r="Q73" s="83" t="s">
        <v>621</v>
      </c>
      <c r="R73" s="83">
        <v>25.77</v>
      </c>
      <c r="S73" s="83" t="s">
        <v>621</v>
      </c>
      <c r="T73" s="83">
        <v>25.77</v>
      </c>
      <c r="U73" s="83" t="s">
        <v>621</v>
      </c>
      <c r="V73" s="83">
        <v>0.6</v>
      </c>
      <c r="W73" s="83" t="s">
        <v>622</v>
      </c>
      <c r="X73" s="83">
        <v>0.4</v>
      </c>
      <c r="Y73" s="83" t="s">
        <v>623</v>
      </c>
      <c r="Z73" s="83">
        <v>0.4</v>
      </c>
      <c r="AA73" s="83" t="s">
        <v>623</v>
      </c>
      <c r="AB73" s="83">
        <v>0.2</v>
      </c>
      <c r="AC73" s="83" t="s">
        <v>624</v>
      </c>
      <c r="AD73" s="83">
        <v>0.2</v>
      </c>
      <c r="AE73" s="83" t="s">
        <v>624</v>
      </c>
      <c r="AF73" s="83">
        <v>0.2</v>
      </c>
      <c r="AG73" s="83" t="s">
        <v>624</v>
      </c>
      <c r="AH73" s="83">
        <v>27.27</v>
      </c>
      <c r="AI73" s="83">
        <v>26.87</v>
      </c>
      <c r="AJ73" s="77">
        <f>N73+T73+Z73+AF73</f>
        <v>26.87</v>
      </c>
      <c r="AK73" s="66"/>
      <c r="AL73" s="53" t="s">
        <v>266</v>
      </c>
    </row>
    <row r="74" ht="49.95" customHeight="1" spans="1:38">
      <c r="A74" s="84">
        <v>72</v>
      </c>
      <c r="B74" s="61">
        <v>20202145050</v>
      </c>
      <c r="C74" s="61" t="s">
        <v>38</v>
      </c>
      <c r="D74" s="61" t="s">
        <v>370</v>
      </c>
      <c r="E74" s="61" t="s">
        <v>625</v>
      </c>
      <c r="F74" s="61">
        <v>15813305234</v>
      </c>
      <c r="G74" s="61" t="s">
        <v>626</v>
      </c>
      <c r="H74" s="61" t="s">
        <v>42</v>
      </c>
      <c r="I74" s="61" t="s">
        <v>43</v>
      </c>
      <c r="J74" s="61">
        <v>0.4</v>
      </c>
      <c r="K74" s="70" t="s">
        <v>627</v>
      </c>
      <c r="L74" s="61">
        <v>0.2</v>
      </c>
      <c r="M74" s="61" t="s">
        <v>628</v>
      </c>
      <c r="N74" s="61">
        <v>0.2</v>
      </c>
      <c r="O74" s="61" t="s">
        <v>628</v>
      </c>
      <c r="P74" s="61">
        <v>25.98</v>
      </c>
      <c r="Q74" s="61" t="s">
        <v>629</v>
      </c>
      <c r="R74" s="61">
        <v>25.98</v>
      </c>
      <c r="S74" s="61" t="s">
        <v>629</v>
      </c>
      <c r="T74" s="61">
        <v>25.98</v>
      </c>
      <c r="U74" s="61" t="s">
        <v>629</v>
      </c>
      <c r="V74" s="61">
        <v>0.3</v>
      </c>
      <c r="W74" s="70" t="s">
        <v>630</v>
      </c>
      <c r="X74" s="61">
        <v>0.4</v>
      </c>
      <c r="Y74" s="70" t="s">
        <v>630</v>
      </c>
      <c r="Z74" s="61">
        <v>0.4</v>
      </c>
      <c r="AA74" s="70" t="s">
        <v>630</v>
      </c>
      <c r="AB74" s="61">
        <v>0.2</v>
      </c>
      <c r="AC74" s="61" t="s">
        <v>631</v>
      </c>
      <c r="AD74" s="61">
        <v>0.2</v>
      </c>
      <c r="AE74" s="61" t="s">
        <v>631</v>
      </c>
      <c r="AF74" s="61">
        <v>0.2</v>
      </c>
      <c r="AG74" s="61" t="s">
        <v>631</v>
      </c>
      <c r="AH74" s="61">
        <v>26.88</v>
      </c>
      <c r="AI74" s="61">
        <v>26.78</v>
      </c>
      <c r="AJ74" s="77">
        <f>N74+T74+Z74+AF74</f>
        <v>26.78</v>
      </c>
      <c r="AK74" s="66"/>
      <c r="AL74" s="53" t="s">
        <v>40</v>
      </c>
    </row>
    <row r="75" ht="49.95" customHeight="1" spans="1:38">
      <c r="A75" s="2"/>
      <c r="B75" s="2"/>
      <c r="C75" s="2"/>
      <c r="D75" s="2"/>
      <c r="E75" s="2"/>
      <c r="F75" s="2"/>
      <c r="G75" s="2"/>
      <c r="H75" s="2"/>
      <c r="I75" s="2"/>
      <c r="J75" s="2"/>
      <c r="L75" s="2"/>
      <c r="N75" s="2"/>
      <c r="P75" s="2"/>
      <c r="R75" s="2"/>
      <c r="T75" s="2"/>
      <c r="V75" s="2"/>
      <c r="X75" s="2"/>
      <c r="Z75" s="2"/>
      <c r="AB75" s="2"/>
      <c r="AD75" s="2"/>
      <c r="AF75" s="2"/>
      <c r="AH75" s="2"/>
      <c r="AI75" s="2"/>
      <c r="AJ75" s="2"/>
      <c r="AL75" s="2"/>
    </row>
    <row r="76" ht="49.95" customHeight="1" spans="1:38">
      <c r="A76" s="2"/>
      <c r="B76" s="2"/>
      <c r="C76" s="2"/>
      <c r="D76" s="2"/>
      <c r="E76" s="2"/>
      <c r="F76" s="2"/>
      <c r="G76" s="2"/>
      <c r="H76" s="2"/>
      <c r="I76" s="2"/>
      <c r="J76" s="2"/>
      <c r="L76" s="2"/>
      <c r="N76" s="2"/>
      <c r="P76" s="2"/>
      <c r="R76" s="2"/>
      <c r="T76" s="2"/>
      <c r="V76" s="2"/>
      <c r="X76" s="2"/>
      <c r="Z76" s="2"/>
      <c r="AB76" s="2"/>
      <c r="AD76" s="2"/>
      <c r="AF76" s="2"/>
      <c r="AH76" s="2"/>
      <c r="AI76" s="2"/>
      <c r="AJ76" s="2"/>
      <c r="AL76" s="2"/>
    </row>
    <row r="77" ht="49.95" customHeight="1" spans="1:38">
      <c r="A77" s="2"/>
      <c r="B77" s="2"/>
      <c r="C77" s="2"/>
      <c r="D77" s="2"/>
      <c r="E77" s="2"/>
      <c r="F77" s="2"/>
      <c r="G77" s="2"/>
      <c r="H77" s="2"/>
      <c r="I77" s="2"/>
      <c r="J77" s="2"/>
      <c r="L77" s="2"/>
      <c r="N77" s="2"/>
      <c r="P77" s="2"/>
      <c r="R77" s="2"/>
      <c r="T77" s="2"/>
      <c r="V77" s="2"/>
      <c r="X77" s="2"/>
      <c r="Z77" s="2"/>
      <c r="AB77" s="2"/>
      <c r="AD77" s="2"/>
      <c r="AF77" s="2"/>
      <c r="AH77" s="2"/>
      <c r="AI77" s="2"/>
      <c r="AJ77" s="2"/>
      <c r="AL77" s="2"/>
    </row>
    <row r="78" ht="49.95" customHeight="1" spans="1:38">
      <c r="A78" s="2"/>
      <c r="B78" s="2"/>
      <c r="C78" s="2"/>
      <c r="D78" s="2"/>
      <c r="E78" s="2"/>
      <c r="F78" s="2"/>
      <c r="G78" s="2"/>
      <c r="H78" s="2"/>
      <c r="I78" s="2"/>
      <c r="J78" s="2"/>
      <c r="L78" s="2"/>
      <c r="N78" s="2"/>
      <c r="P78" s="2"/>
      <c r="R78" s="2"/>
      <c r="T78" s="2"/>
      <c r="V78" s="2"/>
      <c r="X78" s="2"/>
      <c r="Z78" s="2"/>
      <c r="AB78" s="2"/>
      <c r="AD78" s="2"/>
      <c r="AF78" s="2"/>
      <c r="AH78" s="2"/>
      <c r="AI78" s="2"/>
      <c r="AJ78" s="2"/>
      <c r="AL78" s="2"/>
    </row>
    <row r="79" ht="49.95" customHeight="1" spans="1:38">
      <c r="A79" s="2"/>
      <c r="B79" s="2"/>
      <c r="C79" s="2"/>
      <c r="D79" s="2"/>
      <c r="E79" s="2"/>
      <c r="F79" s="2"/>
      <c r="G79" s="2"/>
      <c r="H79" s="2"/>
      <c r="I79" s="2"/>
      <c r="J79" s="2"/>
      <c r="L79" s="2"/>
      <c r="N79" s="2"/>
      <c r="P79" s="2"/>
      <c r="R79" s="2"/>
      <c r="T79" s="2"/>
      <c r="V79" s="2"/>
      <c r="X79" s="2"/>
      <c r="Z79" s="2"/>
      <c r="AB79" s="2"/>
      <c r="AD79" s="2"/>
      <c r="AF79" s="2"/>
      <c r="AH79" s="2"/>
      <c r="AI79" s="2"/>
      <c r="AJ79" s="2"/>
      <c r="AL79" s="2"/>
    </row>
    <row r="80" ht="49.95" customHeight="1" spans="1:38">
      <c r="A80" s="2"/>
      <c r="B80" s="2"/>
      <c r="C80" s="2"/>
      <c r="D80" s="2"/>
      <c r="E80" s="2"/>
      <c r="F80" s="2"/>
      <c r="G80" s="2"/>
      <c r="H80" s="2"/>
      <c r="I80" s="2"/>
      <c r="J80" s="2"/>
      <c r="L80" s="2"/>
      <c r="N80" s="2"/>
      <c r="P80" s="2"/>
      <c r="R80" s="2"/>
      <c r="T80" s="2"/>
      <c r="V80" s="2"/>
      <c r="X80" s="2"/>
      <c r="Z80" s="2"/>
      <c r="AB80" s="2"/>
      <c r="AD80" s="2"/>
      <c r="AF80" s="2"/>
      <c r="AH80" s="2"/>
      <c r="AI80" s="2"/>
      <c r="AJ80" s="2"/>
      <c r="AL80" s="2"/>
    </row>
    <row r="81" ht="49.95" customHeight="1"/>
    <row r="82" ht="49.95" customHeight="1"/>
    <row r="83" ht="49.95" customHeight="1"/>
    <row r="84" ht="49.95" customHeight="1"/>
    <row r="85" ht="49.95" customHeight="1"/>
    <row r="86" ht="49.95" customHeight="1"/>
    <row r="87" ht="49.95" customHeight="1"/>
    <row r="88" ht="49.95" customHeight="1"/>
    <row r="89" ht="49.95" customHeight="1"/>
    <row r="90" ht="49.95" customHeight="1"/>
    <row r="91" ht="49.95" customHeight="1"/>
    <row r="92" ht="49.95" customHeight="1"/>
    <row r="93" ht="49.95" customHeight="1"/>
    <row r="94" ht="49.95" customHeight="1"/>
    <row r="95" ht="49.95" customHeight="1"/>
    <row r="96" ht="49.95" customHeight="1"/>
    <row r="97" ht="49.95" customHeight="1"/>
    <row r="98" ht="49.95" customHeight="1"/>
    <row r="99" ht="49.95" customHeight="1"/>
    <row r="100" ht="49.95" customHeight="1"/>
    <row r="101" ht="49.95" customHeight="1"/>
    <row r="102" ht="49.95" customHeight="1"/>
    <row r="103" ht="49.95" customHeight="1"/>
    <row r="104" ht="49.95" customHeight="1"/>
    <row r="105" ht="49.95" customHeight="1"/>
    <row r="106" ht="49.95" customHeight="1"/>
    <row r="107" ht="49.95" customHeight="1"/>
    <row r="108" ht="49.95" customHeight="1"/>
    <row r="109" ht="49.95" customHeight="1"/>
    <row r="110" ht="49.95" customHeight="1"/>
    <row r="111" ht="49.95" customHeight="1"/>
    <row r="112" ht="49.95" customHeight="1"/>
    <row r="113" ht="49.95" customHeight="1"/>
    <row r="114" ht="49.95" customHeight="1"/>
    <row r="115" ht="49.95" customHeight="1"/>
    <row r="116" ht="49.95" customHeight="1"/>
    <row r="117" ht="49.95" customHeight="1"/>
    <row r="118" ht="49.95" customHeight="1"/>
    <row r="119" ht="49.95" customHeight="1"/>
    <row r="120" ht="49.95" customHeight="1"/>
    <row r="121" ht="49.95" customHeight="1"/>
    <row r="122" ht="49.95" customHeight="1"/>
    <row r="123" ht="49.95" customHeight="1"/>
    <row r="124" ht="49.95" customHeight="1"/>
    <row r="125" ht="49.95" customHeight="1"/>
    <row r="126" ht="49.95" customHeight="1"/>
    <row r="127" ht="49.95" customHeight="1"/>
    <row r="128" ht="49.95" customHeight="1"/>
    <row r="129" ht="49.95" customHeight="1"/>
    <row r="130" ht="49.95" customHeight="1"/>
    <row r="131" ht="49.95" customHeight="1"/>
    <row r="132" ht="49.95" customHeight="1"/>
    <row r="133" ht="49.95" customHeight="1"/>
    <row r="134" ht="49.95" customHeight="1"/>
    <row r="135" ht="49.95" customHeight="1"/>
    <row r="136" ht="49.95" customHeight="1"/>
    <row r="137" ht="49.95" customHeight="1"/>
    <row r="138" ht="49.95" customHeight="1"/>
    <row r="139" ht="49.95" customHeight="1"/>
    <row r="140" ht="49.95" customHeight="1"/>
    <row r="141" ht="49.95" customHeight="1"/>
    <row r="142" ht="49.95" customHeight="1"/>
    <row r="143" ht="49.95" customHeight="1"/>
    <row r="144" ht="49.95" customHeight="1"/>
    <row r="145" ht="49.95" customHeight="1"/>
    <row r="146" ht="49.95" customHeight="1"/>
    <row r="147" ht="49.95" customHeight="1"/>
    <row r="148" ht="49.95" customHeight="1"/>
    <row r="149" ht="49.95" customHeight="1"/>
    <row r="150" ht="49.95" customHeight="1"/>
    <row r="151" ht="49.95" customHeight="1"/>
    <row r="152" ht="49.95" customHeight="1"/>
    <row r="153" ht="49.95" customHeight="1"/>
    <row r="154" ht="49.95" customHeight="1"/>
    <row r="155" ht="49.95" customHeight="1"/>
    <row r="156" ht="49.95" customHeight="1"/>
    <row r="157" ht="49.95" customHeight="1"/>
    <row r="158" ht="49.95" customHeight="1"/>
    <row r="159" ht="49.95" customHeight="1"/>
    <row r="160" ht="49.95" customHeight="1"/>
    <row r="161" ht="49.95" customHeight="1"/>
    <row r="162" ht="49.95" customHeight="1"/>
    <row r="163" ht="49.95" customHeight="1"/>
    <row r="164" ht="49.95" customHeight="1"/>
    <row r="165" ht="49.95" customHeight="1"/>
    <row r="166" ht="49.95" customHeight="1"/>
    <row r="167" ht="49.95" customHeight="1"/>
    <row r="168" ht="49.95" customHeight="1"/>
    <row r="169" ht="49.95" customHeight="1"/>
    <row r="170" ht="49.95" customHeight="1"/>
    <row r="171" ht="49.95" customHeight="1"/>
    <row r="172" ht="49.95" customHeight="1"/>
    <row r="173" ht="49.95" customHeight="1"/>
    <row r="174" ht="49.95" customHeight="1"/>
    <row r="175" ht="49.95" customHeight="1"/>
    <row r="176" ht="49.95" customHeight="1"/>
    <row r="177" ht="49.95" customHeight="1"/>
    <row r="178" ht="49.95" customHeight="1"/>
    <row r="179" ht="49.95" customHeight="1"/>
    <row r="180" ht="49.95" customHeight="1"/>
    <row r="181" ht="49.95" customHeight="1"/>
    <row r="182" ht="49.95" customHeight="1"/>
    <row r="183" ht="49.95" customHeight="1"/>
    <row r="184" ht="49.95" customHeight="1"/>
    <row r="185" ht="49.95" customHeight="1"/>
    <row r="186" ht="49.95" customHeight="1"/>
    <row r="187" ht="49.95" customHeight="1"/>
    <row r="188" ht="49.95" customHeight="1"/>
    <row r="189" ht="49.95" customHeight="1"/>
    <row r="190" ht="49.95" customHeight="1"/>
    <row r="191" ht="49.95" customHeight="1"/>
    <row r="192" ht="49.95" customHeight="1"/>
    <row r="193" ht="49.95" customHeight="1"/>
    <row r="194" ht="49.95" customHeight="1"/>
    <row r="195" ht="49.95" customHeight="1"/>
    <row r="196" ht="49.95" customHeight="1"/>
    <row r="197" ht="49.95" customHeight="1"/>
    <row r="198" ht="49.95" customHeight="1"/>
    <row r="199" ht="49.95" customHeight="1"/>
    <row r="200" ht="49.95" customHeight="1"/>
    <row r="201" ht="49.95" customHeight="1"/>
    <row r="202" ht="49.95" customHeight="1"/>
    <row r="203" ht="49.95" customHeight="1"/>
    <row r="204" ht="49.95" customHeight="1"/>
    <row r="205" ht="49.95" customHeight="1"/>
    <row r="206" ht="49.95" customHeight="1"/>
    <row r="207" ht="49.95" customHeight="1"/>
    <row r="208" ht="49.95" customHeight="1"/>
    <row r="209" ht="49.95" customHeight="1"/>
    <row r="210" ht="49.95" customHeight="1"/>
    <row r="211" ht="49.95" customHeight="1"/>
    <row r="212" ht="49.95" customHeight="1"/>
    <row r="213" ht="49.95" customHeight="1"/>
    <row r="214" ht="49.95" customHeight="1"/>
    <row r="215" ht="49.95" customHeight="1"/>
    <row r="216" ht="49.95" customHeight="1"/>
    <row r="217" ht="49.95" customHeight="1"/>
    <row r="218" ht="49.95" customHeight="1"/>
    <row r="219" ht="49.95" customHeight="1"/>
    <row r="220" ht="49.95" customHeight="1"/>
    <row r="221" ht="49.95" customHeight="1"/>
    <row r="222" ht="49.95" customHeight="1"/>
    <row r="223" ht="49.95" customHeight="1"/>
    <row r="224" ht="49.95" customHeight="1"/>
    <row r="225" ht="49.95" customHeight="1"/>
    <row r="226" ht="49.95" customHeight="1"/>
    <row r="227" ht="49.95" customHeight="1"/>
    <row r="228" ht="49.95" customHeight="1"/>
    <row r="229" ht="49.95" customHeight="1"/>
    <row r="230" ht="49.95" customHeight="1"/>
    <row r="231" ht="49.95" customHeight="1"/>
    <row r="232" ht="49.95" customHeight="1"/>
    <row r="233" ht="49.95" customHeight="1"/>
    <row r="234" ht="49.95" customHeight="1"/>
    <row r="235" ht="49.95" customHeight="1"/>
    <row r="236" ht="49.95" customHeight="1"/>
    <row r="237" ht="49.95" customHeight="1"/>
    <row r="238" ht="49.95" customHeight="1"/>
    <row r="239" ht="49.95" customHeight="1"/>
    <row r="240" ht="49.95" customHeight="1"/>
    <row r="241" ht="49.95" customHeight="1"/>
    <row r="242" ht="49.95" customHeight="1"/>
    <row r="243" ht="49.95" customHeight="1"/>
    <row r="244" ht="49.95" customHeight="1"/>
    <row r="245" ht="49.95" customHeight="1"/>
    <row r="246" ht="49.95" customHeight="1"/>
    <row r="247" ht="49.95" customHeight="1"/>
    <row r="248" ht="49.95" customHeight="1"/>
    <row r="249" ht="49.95" customHeight="1"/>
  </sheetData>
  <sortState ref="A3:AL249">
    <sortCondition ref="D3"/>
  </sortState>
  <mergeCells count="1">
    <mergeCell ref="A1:AL1"/>
  </mergeCells>
  <dataValidations count="4">
    <dataValidation type="list" allowBlank="1" showInputMessage="1" showErrorMessage="1" sqref="H52 H73 H250:H883">
      <formula1>"全日制学术博士,全日制学术硕士,全日制专业硕士,非全日制专业硕士"</formula1>
    </dataValidation>
    <dataValidation type="list" allowBlank="1" showErrorMessage="1" sqref="H74 H3:H39 H41:H51 H53:H72" errorStyle="warning">
      <formula1>"全日制学术博士,全日制学术硕士,全日制专业硕士,非全日制专业硕士"</formula1>
    </dataValidation>
    <dataValidation type="list" allowBlank="1" showErrorMessage="1" sqref="I3:I39 I41:I74" errorStyle="warning">
      <formula1>"定向,非定向"</formula1>
    </dataValidation>
    <dataValidation type="list" allowBlank="1" showInputMessage="1" showErrorMessage="1" sqref="I250:I843">
      <formula1>"定向,非定向"</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167"/>
  <sheetViews>
    <sheetView zoomScale="60" zoomScaleNormal="60" topLeftCell="A156" workbookViewId="0">
      <selection activeCell="B172" sqref="B172"/>
    </sheetView>
  </sheetViews>
  <sheetFormatPr defaultColWidth="9" defaultRowHeight="14.25"/>
  <cols>
    <col min="1" max="1" width="5.88333333333333" style="51" customWidth="1"/>
    <col min="2" max="2" width="14.775" style="51" customWidth="1"/>
    <col min="3" max="3" width="22.2916666666667" style="51" customWidth="1"/>
    <col min="4" max="4" width="21.6666666666667" style="51" customWidth="1"/>
    <col min="5" max="6" width="12.2166666666667" style="51" customWidth="1"/>
    <col min="7" max="7" width="9" style="51"/>
    <col min="8" max="8" width="13.8833333333333" style="51" customWidth="1"/>
    <col min="9" max="9" width="13.6666666666667" style="51" customWidth="1"/>
    <col min="10" max="10" width="21.3333333333333" style="51" hidden="1" customWidth="1"/>
    <col min="11" max="11" width="22.2166666666667" style="2" hidden="1" customWidth="1"/>
    <col min="12" max="12" width="9.44166666666667" style="51" hidden="1" customWidth="1"/>
    <col min="13" max="13" width="10.5583333333333" style="2" hidden="1" customWidth="1"/>
    <col min="14" max="14" width="14.4416666666667" style="51" customWidth="1"/>
    <col min="15" max="15" width="14.4416666666667" style="2" customWidth="1"/>
    <col min="16" max="16" width="12.775" style="51" hidden="1" customWidth="1"/>
    <col min="17" max="17" width="17.8833333333333" style="2" hidden="1" customWidth="1"/>
    <col min="18" max="18" width="16.3333333333333" style="51" hidden="1" customWidth="1"/>
    <col min="19" max="19" width="23.3333333333333" style="2" hidden="1" customWidth="1"/>
    <col min="20" max="20" width="23.3333333333333" style="51" customWidth="1"/>
    <col min="21" max="21" width="23.3333333333333" style="2" customWidth="1"/>
    <col min="22" max="22" width="12.2166666666667" style="51" hidden="1" customWidth="1"/>
    <col min="23" max="23" width="13.1083333333333" style="2" hidden="1" customWidth="1"/>
    <col min="24" max="24" width="10" style="51" hidden="1" customWidth="1"/>
    <col min="25" max="25" width="25.625" style="2" customWidth="1"/>
    <col min="26" max="26" width="9" style="51" customWidth="1"/>
    <col min="27" max="27" width="9" style="2"/>
    <col min="28" max="28" width="9.775" style="51" hidden="1" customWidth="1"/>
    <col min="29" max="29" width="18.3333333333333" style="2" hidden="1" customWidth="1"/>
    <col min="30" max="30" width="15" style="51" hidden="1" customWidth="1"/>
    <col min="31" max="31" width="15.2083333333333" style="2" customWidth="1"/>
    <col min="32" max="32" width="9" style="51" customWidth="1"/>
    <col min="33" max="33" width="9" style="2"/>
    <col min="34" max="35" width="9" style="51" hidden="1" customWidth="1"/>
    <col min="36" max="36" width="22.9166666666667" style="51" customWidth="1"/>
    <col min="37" max="37" width="28.125" style="2" customWidth="1"/>
    <col min="38" max="38" width="50.2083333333333" style="51" customWidth="1"/>
    <col min="39" max="16384" width="9" style="2"/>
  </cols>
  <sheetData>
    <row r="1" ht="49.95" customHeight="1" spans="1:38">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26"/>
    </row>
    <row r="2" s="1" customFormat="1" ht="49.95" customHeight="1" spans="1:77">
      <c r="A2" s="5" t="s">
        <v>1</v>
      </c>
      <c r="B2" s="5" t="s">
        <v>2</v>
      </c>
      <c r="C2" s="5" t="s">
        <v>3</v>
      </c>
      <c r="D2" s="5" t="s">
        <v>4</v>
      </c>
      <c r="E2" s="5" t="s">
        <v>5</v>
      </c>
      <c r="F2" s="5" t="s">
        <v>6</v>
      </c>
      <c r="G2" s="5" t="s">
        <v>7</v>
      </c>
      <c r="H2" s="5" t="s">
        <v>8</v>
      </c>
      <c r="I2" s="5" t="s">
        <v>9</v>
      </c>
      <c r="J2" s="5" t="s">
        <v>10</v>
      </c>
      <c r="K2" s="5" t="s">
        <v>11</v>
      </c>
      <c r="L2" s="12" t="s">
        <v>12</v>
      </c>
      <c r="M2" s="12" t="s">
        <v>13</v>
      </c>
      <c r="N2" s="12" t="s">
        <v>14</v>
      </c>
      <c r="O2" s="12" t="s">
        <v>15</v>
      </c>
      <c r="P2" s="5" t="s">
        <v>16</v>
      </c>
      <c r="Q2" s="5" t="s">
        <v>17</v>
      </c>
      <c r="R2" s="12" t="s">
        <v>18</v>
      </c>
      <c r="S2" s="12" t="s">
        <v>19</v>
      </c>
      <c r="T2" s="12" t="s">
        <v>20</v>
      </c>
      <c r="U2" s="12" t="s">
        <v>21</v>
      </c>
      <c r="V2" s="5" t="s">
        <v>22</v>
      </c>
      <c r="W2" s="5" t="s">
        <v>23</v>
      </c>
      <c r="X2" s="12" t="s">
        <v>24</v>
      </c>
      <c r="Y2" s="12" t="s">
        <v>25</v>
      </c>
      <c r="Z2" s="5" t="s">
        <v>26</v>
      </c>
      <c r="AA2" s="5" t="s">
        <v>27</v>
      </c>
      <c r="AB2" s="5" t="s">
        <v>28</v>
      </c>
      <c r="AC2" s="5" t="s">
        <v>29</v>
      </c>
      <c r="AD2" s="12" t="s">
        <v>28</v>
      </c>
      <c r="AE2" s="12" t="s">
        <v>30</v>
      </c>
      <c r="AF2" s="5" t="s">
        <v>31</v>
      </c>
      <c r="AG2" s="5" t="s">
        <v>32</v>
      </c>
      <c r="AH2" s="5" t="s">
        <v>33</v>
      </c>
      <c r="AI2" s="12" t="s">
        <v>34</v>
      </c>
      <c r="AJ2" s="12" t="s">
        <v>35</v>
      </c>
      <c r="AK2" s="5" t="s">
        <v>36</v>
      </c>
      <c r="AL2" s="5" t="s">
        <v>37</v>
      </c>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row>
    <row r="3" s="91" customFormat="1" ht="49.95" customHeight="1" spans="1:77">
      <c r="A3" s="60">
        <v>1</v>
      </c>
      <c r="B3" s="60">
        <v>20203141031</v>
      </c>
      <c r="C3" s="60" t="s">
        <v>632</v>
      </c>
      <c r="D3" s="60" t="s">
        <v>633</v>
      </c>
      <c r="E3" s="60" t="s">
        <v>634</v>
      </c>
      <c r="F3" s="60">
        <v>13512781924</v>
      </c>
      <c r="G3" s="60" t="s">
        <v>635</v>
      </c>
      <c r="H3" s="60" t="s">
        <v>276</v>
      </c>
      <c r="I3" s="60" t="s">
        <v>43</v>
      </c>
      <c r="J3" s="60">
        <v>2.4</v>
      </c>
      <c r="K3" s="105" t="s">
        <v>636</v>
      </c>
      <c r="L3" s="60">
        <v>1.7</v>
      </c>
      <c r="M3" s="105" t="s">
        <v>637</v>
      </c>
      <c r="N3" s="60">
        <v>1.7</v>
      </c>
      <c r="O3" s="105" t="s">
        <v>637</v>
      </c>
      <c r="P3" s="60">
        <v>26.85</v>
      </c>
      <c r="Q3" s="105" t="s">
        <v>638</v>
      </c>
      <c r="R3" s="60">
        <v>26.85</v>
      </c>
      <c r="S3" s="105" t="s">
        <v>638</v>
      </c>
      <c r="T3" s="60">
        <v>26.85</v>
      </c>
      <c r="U3" s="105" t="s">
        <v>638</v>
      </c>
      <c r="V3" s="60">
        <v>0.2</v>
      </c>
      <c r="W3" s="105" t="s">
        <v>481</v>
      </c>
      <c r="X3" s="60">
        <v>0.4</v>
      </c>
      <c r="Y3" s="105" t="s">
        <v>639</v>
      </c>
      <c r="Z3" s="60">
        <v>0.4</v>
      </c>
      <c r="AA3" s="105" t="s">
        <v>639</v>
      </c>
      <c r="AB3" s="60">
        <v>0.9</v>
      </c>
      <c r="AC3" s="105" t="s">
        <v>640</v>
      </c>
      <c r="AD3" s="60">
        <v>0.4</v>
      </c>
      <c r="AE3" s="105" t="s">
        <v>641</v>
      </c>
      <c r="AF3" s="69">
        <v>0.9</v>
      </c>
      <c r="AG3" s="105" t="s">
        <v>640</v>
      </c>
      <c r="AH3" s="60">
        <v>30.35</v>
      </c>
      <c r="AI3" s="60">
        <v>29.35</v>
      </c>
      <c r="AJ3" s="77">
        <f>N3+T3+Z3+AF3</f>
        <v>29.85</v>
      </c>
      <c r="AK3" s="106"/>
      <c r="AL3" s="53" t="s">
        <v>642</v>
      </c>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row>
    <row r="4" s="91" customFormat="1" ht="49.95" customHeight="1" spans="1:77">
      <c r="A4" s="60">
        <v>2</v>
      </c>
      <c r="B4" s="60">
        <v>20203141025</v>
      </c>
      <c r="C4" s="60" t="s">
        <v>632</v>
      </c>
      <c r="D4" s="60" t="s">
        <v>643</v>
      </c>
      <c r="E4" s="60" t="s">
        <v>644</v>
      </c>
      <c r="F4" s="60">
        <v>15334360640</v>
      </c>
      <c r="G4" s="60" t="s">
        <v>68</v>
      </c>
      <c r="H4" s="60" t="s">
        <v>276</v>
      </c>
      <c r="I4" s="60" t="s">
        <v>43</v>
      </c>
      <c r="J4" s="60">
        <v>0.3</v>
      </c>
      <c r="K4" s="106" t="s">
        <v>645</v>
      </c>
      <c r="L4" s="60">
        <v>0.3</v>
      </c>
      <c r="M4" s="106" t="s">
        <v>645</v>
      </c>
      <c r="N4" s="60">
        <v>0.3</v>
      </c>
      <c r="O4" s="106" t="s">
        <v>645</v>
      </c>
      <c r="P4" s="60">
        <v>26.88</v>
      </c>
      <c r="Q4" s="106" t="s">
        <v>646</v>
      </c>
      <c r="R4" s="60">
        <v>26.88</v>
      </c>
      <c r="S4" s="106" t="s">
        <v>646</v>
      </c>
      <c r="T4" s="60">
        <v>26.88</v>
      </c>
      <c r="U4" s="106" t="s">
        <v>646</v>
      </c>
      <c r="V4" s="60">
        <v>15.2</v>
      </c>
      <c r="W4" s="106" t="s">
        <v>647</v>
      </c>
      <c r="X4" s="60">
        <v>15.2</v>
      </c>
      <c r="Y4" s="106" t="s">
        <v>648</v>
      </c>
      <c r="Z4" s="60">
        <v>15.2</v>
      </c>
      <c r="AA4" s="106" t="s">
        <v>648</v>
      </c>
      <c r="AB4" s="53">
        <v>0.2</v>
      </c>
      <c r="AC4" s="106" t="s">
        <v>649</v>
      </c>
      <c r="AD4" s="60">
        <v>0.2</v>
      </c>
      <c r="AE4" s="106" t="s">
        <v>649</v>
      </c>
      <c r="AF4" s="60">
        <v>0.2</v>
      </c>
      <c r="AG4" s="106" t="s">
        <v>649</v>
      </c>
      <c r="AH4" s="60">
        <v>42.58</v>
      </c>
      <c r="AI4" s="60">
        <v>42.58</v>
      </c>
      <c r="AJ4" s="77">
        <f>N4+T4+Z4+AF4</f>
        <v>42.58</v>
      </c>
      <c r="AK4" s="106"/>
      <c r="AL4" s="53" t="s">
        <v>650</v>
      </c>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row>
    <row r="5" s="91" customFormat="1" ht="49.95" customHeight="1" spans="1:77">
      <c r="A5" s="60">
        <v>3</v>
      </c>
      <c r="B5" s="60">
        <v>20203141020</v>
      </c>
      <c r="C5" s="60" t="s">
        <v>632</v>
      </c>
      <c r="D5" s="60" t="s">
        <v>643</v>
      </c>
      <c r="E5" s="60" t="s">
        <v>651</v>
      </c>
      <c r="F5" s="60">
        <v>13226981720</v>
      </c>
      <c r="G5" s="60" t="s">
        <v>457</v>
      </c>
      <c r="H5" s="60" t="s">
        <v>276</v>
      </c>
      <c r="I5" s="60" t="s">
        <v>43</v>
      </c>
      <c r="J5" s="60">
        <v>3.5</v>
      </c>
      <c r="K5" s="107" t="s">
        <v>652</v>
      </c>
      <c r="L5" s="60">
        <v>3.5</v>
      </c>
      <c r="M5" s="107" t="s">
        <v>652</v>
      </c>
      <c r="N5" s="60">
        <v>3.5</v>
      </c>
      <c r="O5" s="107" t="s">
        <v>652</v>
      </c>
      <c r="P5" s="60">
        <v>27.51</v>
      </c>
      <c r="Q5" s="107" t="s">
        <v>653</v>
      </c>
      <c r="R5" s="60">
        <v>27.51</v>
      </c>
      <c r="S5" s="107" t="s">
        <v>653</v>
      </c>
      <c r="T5" s="60">
        <v>27.51</v>
      </c>
      <c r="U5" s="107" t="s">
        <v>653</v>
      </c>
      <c r="V5" s="60">
        <v>0.6</v>
      </c>
      <c r="W5" s="107" t="s">
        <v>654</v>
      </c>
      <c r="X5" s="60">
        <v>0.6</v>
      </c>
      <c r="Y5" s="107" t="s">
        <v>654</v>
      </c>
      <c r="Z5" s="60">
        <v>0.6</v>
      </c>
      <c r="AA5" s="107" t="s">
        <v>654</v>
      </c>
      <c r="AB5" s="60">
        <v>1.2</v>
      </c>
      <c r="AC5" s="107" t="s">
        <v>655</v>
      </c>
      <c r="AD5" s="60">
        <v>1.2</v>
      </c>
      <c r="AE5" s="107" t="s">
        <v>655</v>
      </c>
      <c r="AF5" s="69">
        <v>1.3</v>
      </c>
      <c r="AG5" s="119" t="s">
        <v>656</v>
      </c>
      <c r="AH5" s="60">
        <f>J5+P5+V5+AB5</f>
        <v>32.81</v>
      </c>
      <c r="AI5" s="60">
        <v>32.81</v>
      </c>
      <c r="AJ5" s="77">
        <f>N5+T5+Z5+AF5</f>
        <v>32.91</v>
      </c>
      <c r="AK5" s="106"/>
      <c r="AL5" s="53" t="s">
        <v>642</v>
      </c>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row>
    <row r="6" s="91" customFormat="1" ht="49.95" customHeight="1" spans="1:77">
      <c r="A6" s="60">
        <v>4</v>
      </c>
      <c r="B6" s="61">
        <v>20203141017</v>
      </c>
      <c r="C6" s="61" t="s">
        <v>632</v>
      </c>
      <c r="D6" s="61" t="s">
        <v>643</v>
      </c>
      <c r="E6" s="61" t="s">
        <v>657</v>
      </c>
      <c r="F6" s="61">
        <v>15362145620</v>
      </c>
      <c r="G6" s="61" t="s">
        <v>658</v>
      </c>
      <c r="H6" s="61" t="s">
        <v>276</v>
      </c>
      <c r="I6" s="61" t="s">
        <v>43</v>
      </c>
      <c r="J6" s="61">
        <v>1.7</v>
      </c>
      <c r="K6" s="107" t="s">
        <v>659</v>
      </c>
      <c r="L6" s="61">
        <v>1.7</v>
      </c>
      <c r="M6" s="107" t="s">
        <v>659</v>
      </c>
      <c r="N6" s="61">
        <v>1.7</v>
      </c>
      <c r="O6" s="107" t="s">
        <v>659</v>
      </c>
      <c r="P6" s="61">
        <v>27.3</v>
      </c>
      <c r="Q6" s="107" t="s">
        <v>660</v>
      </c>
      <c r="R6" s="61">
        <v>27.3</v>
      </c>
      <c r="S6" s="107" t="s">
        <v>660</v>
      </c>
      <c r="T6" s="61">
        <v>27.3</v>
      </c>
      <c r="U6" s="107" t="s">
        <v>660</v>
      </c>
      <c r="V6" s="61">
        <v>0.2</v>
      </c>
      <c r="W6" s="107" t="s">
        <v>298</v>
      </c>
      <c r="X6" s="61">
        <v>0.2</v>
      </c>
      <c r="Y6" s="107" t="s">
        <v>298</v>
      </c>
      <c r="Z6" s="61">
        <v>0.2</v>
      </c>
      <c r="AA6" s="107" t="s">
        <v>298</v>
      </c>
      <c r="AB6" s="61">
        <v>0.6</v>
      </c>
      <c r="AC6" s="107" t="s">
        <v>661</v>
      </c>
      <c r="AD6" s="61">
        <v>0.6</v>
      </c>
      <c r="AE6" s="107" t="s">
        <v>661</v>
      </c>
      <c r="AF6" s="61">
        <v>0.6</v>
      </c>
      <c r="AG6" s="107" t="s">
        <v>661</v>
      </c>
      <c r="AH6" s="61">
        <v>29.8</v>
      </c>
      <c r="AI6" s="61">
        <v>29.8</v>
      </c>
      <c r="AJ6" s="77">
        <f>N6+T6+Z6+AF6</f>
        <v>29.8</v>
      </c>
      <c r="AK6" s="107" t="s">
        <v>662</v>
      </c>
      <c r="AL6" s="63" t="s">
        <v>642</v>
      </c>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row>
    <row r="7" s="91" customFormat="1" ht="49.95" customHeight="1" spans="1:77">
      <c r="A7" s="60">
        <v>5</v>
      </c>
      <c r="B7" s="60">
        <v>20203141026</v>
      </c>
      <c r="C7" s="60" t="s">
        <v>632</v>
      </c>
      <c r="D7" s="60" t="s">
        <v>643</v>
      </c>
      <c r="E7" s="60" t="s">
        <v>663</v>
      </c>
      <c r="F7" s="60">
        <v>13692899604</v>
      </c>
      <c r="G7" s="60" t="s">
        <v>81</v>
      </c>
      <c r="H7" s="60" t="s">
        <v>276</v>
      </c>
      <c r="I7" s="60" t="s">
        <v>43</v>
      </c>
      <c r="J7" s="60">
        <v>1.3</v>
      </c>
      <c r="K7" s="107" t="s">
        <v>664</v>
      </c>
      <c r="L7" s="60">
        <v>1.3</v>
      </c>
      <c r="M7" s="107" t="s">
        <v>664</v>
      </c>
      <c r="N7" s="60">
        <v>1.3</v>
      </c>
      <c r="O7" s="107" t="s">
        <v>664</v>
      </c>
      <c r="P7" s="60">
        <v>26.43</v>
      </c>
      <c r="Q7" s="107" t="s">
        <v>665</v>
      </c>
      <c r="R7" s="60">
        <v>26.43</v>
      </c>
      <c r="S7" s="107" t="s">
        <v>665</v>
      </c>
      <c r="T7" s="60">
        <v>26.43</v>
      </c>
      <c r="U7" s="107" t="s">
        <v>665</v>
      </c>
      <c r="V7" s="60">
        <v>0.2</v>
      </c>
      <c r="W7" s="106" t="s">
        <v>666</v>
      </c>
      <c r="X7" s="60">
        <v>0.2</v>
      </c>
      <c r="Y7" s="106" t="s">
        <v>666</v>
      </c>
      <c r="Z7" s="60">
        <v>0.2</v>
      </c>
      <c r="AA7" s="106" t="s">
        <v>666</v>
      </c>
      <c r="AB7" s="60">
        <v>0.4</v>
      </c>
      <c r="AC7" s="105" t="s">
        <v>667</v>
      </c>
      <c r="AD7" s="60">
        <v>0.4</v>
      </c>
      <c r="AE7" s="105" t="s">
        <v>667</v>
      </c>
      <c r="AF7" s="60">
        <v>0.4</v>
      </c>
      <c r="AG7" s="105" t="s">
        <v>667</v>
      </c>
      <c r="AH7" s="60">
        <v>28.33</v>
      </c>
      <c r="AI7" s="60">
        <v>28.33</v>
      </c>
      <c r="AJ7" s="77">
        <f>N7+T7+Z7+AF7</f>
        <v>28.33</v>
      </c>
      <c r="AK7" s="106"/>
      <c r="AL7" s="53" t="s">
        <v>650</v>
      </c>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row>
    <row r="8" s="92" customFormat="1" ht="49.95" customHeight="1" spans="1:77">
      <c r="A8" s="60">
        <v>6</v>
      </c>
      <c r="B8" s="61">
        <v>20203141018</v>
      </c>
      <c r="C8" s="61" t="s">
        <v>632</v>
      </c>
      <c r="D8" s="61" t="s">
        <v>643</v>
      </c>
      <c r="E8" s="61" t="s">
        <v>668</v>
      </c>
      <c r="F8" s="61">
        <v>15361775441</v>
      </c>
      <c r="G8" s="61" t="s">
        <v>626</v>
      </c>
      <c r="H8" s="61" t="s">
        <v>276</v>
      </c>
      <c r="I8" s="61" t="s">
        <v>43</v>
      </c>
      <c r="J8" s="61">
        <v>0.5</v>
      </c>
      <c r="K8" s="108" t="s">
        <v>669</v>
      </c>
      <c r="L8" s="61">
        <v>0.5</v>
      </c>
      <c r="M8" s="108" t="s">
        <v>670</v>
      </c>
      <c r="N8" s="61">
        <v>0.5</v>
      </c>
      <c r="O8" s="108" t="s">
        <v>670</v>
      </c>
      <c r="P8" s="61">
        <v>26.31</v>
      </c>
      <c r="Q8" s="107" t="s">
        <v>671</v>
      </c>
      <c r="R8" s="61">
        <v>26.86</v>
      </c>
      <c r="S8" s="107" t="s">
        <v>672</v>
      </c>
      <c r="T8" s="61">
        <v>26.86</v>
      </c>
      <c r="U8" s="107" t="s">
        <v>673</v>
      </c>
      <c r="V8" s="61">
        <v>0.3</v>
      </c>
      <c r="W8" s="108" t="s">
        <v>674</v>
      </c>
      <c r="X8" s="61">
        <v>0.4</v>
      </c>
      <c r="Y8" s="108" t="s">
        <v>675</v>
      </c>
      <c r="Z8" s="61">
        <v>0.4</v>
      </c>
      <c r="AA8" s="108" t="s">
        <v>675</v>
      </c>
      <c r="AB8" s="61"/>
      <c r="AC8" s="107"/>
      <c r="AD8" s="61"/>
      <c r="AE8" s="107"/>
      <c r="AF8" s="61"/>
      <c r="AG8" s="107"/>
      <c r="AH8" s="61">
        <v>27.11</v>
      </c>
      <c r="AI8" s="60">
        <v>27.76</v>
      </c>
      <c r="AJ8" s="77">
        <f>N8+T8+Z8+AF8</f>
        <v>27.76</v>
      </c>
      <c r="AK8" s="107" t="s">
        <v>676</v>
      </c>
      <c r="AL8" s="63" t="s">
        <v>642</v>
      </c>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row>
    <row r="9" s="91" customFormat="1" ht="49.95" customHeight="1" spans="1:77">
      <c r="A9" s="60">
        <v>7</v>
      </c>
      <c r="B9" s="97">
        <v>20203141039</v>
      </c>
      <c r="C9" s="53" t="s">
        <v>632</v>
      </c>
      <c r="D9" s="53" t="s">
        <v>677</v>
      </c>
      <c r="E9" s="60" t="s">
        <v>678</v>
      </c>
      <c r="F9" s="53">
        <v>13928491517</v>
      </c>
      <c r="G9" s="53" t="s">
        <v>437</v>
      </c>
      <c r="H9" s="53" t="s">
        <v>276</v>
      </c>
      <c r="I9" s="53" t="s">
        <v>43</v>
      </c>
      <c r="J9" s="53">
        <v>0.7</v>
      </c>
      <c r="K9" s="55" t="s">
        <v>679</v>
      </c>
      <c r="L9" s="55" t="s">
        <v>679</v>
      </c>
      <c r="M9" s="53">
        <v>0.7</v>
      </c>
      <c r="N9" s="53">
        <v>0.7</v>
      </c>
      <c r="O9" s="55" t="s">
        <v>679</v>
      </c>
      <c r="P9" s="53">
        <v>27.78</v>
      </c>
      <c r="Q9" s="55" t="s">
        <v>680</v>
      </c>
      <c r="R9" s="55" t="s">
        <v>680</v>
      </c>
      <c r="S9" s="69">
        <v>27.68</v>
      </c>
      <c r="T9" s="69">
        <v>27.68</v>
      </c>
      <c r="U9" s="55" t="s">
        <v>680</v>
      </c>
      <c r="V9" s="53">
        <v>28.6</v>
      </c>
      <c r="W9" s="55" t="s">
        <v>681</v>
      </c>
      <c r="X9" s="55" t="s">
        <v>682</v>
      </c>
      <c r="Y9" s="69">
        <v>26.6</v>
      </c>
      <c r="Z9" s="69">
        <v>26.6</v>
      </c>
      <c r="AA9" s="55" t="s">
        <v>682</v>
      </c>
      <c r="AB9" s="53">
        <v>0.6</v>
      </c>
      <c r="AC9" s="55" t="s">
        <v>683</v>
      </c>
      <c r="AD9" s="55" t="s">
        <v>683</v>
      </c>
      <c r="AE9" s="53">
        <v>0.6</v>
      </c>
      <c r="AF9" s="53">
        <v>0.6</v>
      </c>
      <c r="AG9" s="55" t="s">
        <v>683</v>
      </c>
      <c r="AH9" s="53">
        <v>57.48</v>
      </c>
      <c r="AI9" s="70" t="s">
        <v>684</v>
      </c>
      <c r="AJ9" s="77">
        <f>N9+T9+Z9+AF9</f>
        <v>55.58</v>
      </c>
      <c r="AK9" s="55" t="s">
        <v>685</v>
      </c>
      <c r="AL9" s="53" t="s">
        <v>686</v>
      </c>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row>
    <row r="10" s="91" customFormat="1" ht="49.95" customHeight="1" spans="1:77">
      <c r="A10" s="60">
        <v>8</v>
      </c>
      <c r="B10" s="97">
        <v>20203141052</v>
      </c>
      <c r="C10" s="53" t="s">
        <v>632</v>
      </c>
      <c r="D10" s="53" t="s">
        <v>677</v>
      </c>
      <c r="E10" s="60" t="s">
        <v>687</v>
      </c>
      <c r="F10" s="53">
        <v>17784251971</v>
      </c>
      <c r="G10" s="53" t="s">
        <v>688</v>
      </c>
      <c r="H10" s="53" t="s">
        <v>276</v>
      </c>
      <c r="I10" s="53" t="s">
        <v>43</v>
      </c>
      <c r="J10" s="53">
        <v>3.9</v>
      </c>
      <c r="K10" s="55" t="s">
        <v>689</v>
      </c>
      <c r="L10" s="55" t="s">
        <v>690</v>
      </c>
      <c r="M10" s="55">
        <v>2.9</v>
      </c>
      <c r="N10" s="55">
        <v>2.9</v>
      </c>
      <c r="O10" s="55" t="s">
        <v>691</v>
      </c>
      <c r="P10" s="53">
        <v>26.82</v>
      </c>
      <c r="Q10" s="55" t="s">
        <v>692</v>
      </c>
      <c r="R10" s="55">
        <v>26.82</v>
      </c>
      <c r="S10" s="55">
        <v>6.1</v>
      </c>
      <c r="T10" s="55">
        <v>26.82</v>
      </c>
      <c r="U10" s="55" t="s">
        <v>692</v>
      </c>
      <c r="V10" s="53" t="s">
        <v>693</v>
      </c>
      <c r="W10" s="55" t="s">
        <v>693</v>
      </c>
      <c r="X10" s="55">
        <v>6</v>
      </c>
      <c r="Y10" s="55">
        <v>0.8</v>
      </c>
      <c r="Z10" s="55">
        <v>6.1</v>
      </c>
      <c r="AA10" s="55" t="s">
        <v>694</v>
      </c>
      <c r="AB10" s="53" t="s">
        <v>695</v>
      </c>
      <c r="AC10" s="55" t="s">
        <v>695</v>
      </c>
      <c r="AD10" s="55">
        <v>0.8</v>
      </c>
      <c r="AE10" s="55">
        <v>37.62</v>
      </c>
      <c r="AF10" s="55">
        <v>0.8</v>
      </c>
      <c r="AG10" s="55" t="s">
        <v>695</v>
      </c>
      <c r="AH10" s="53">
        <v>36.52</v>
      </c>
      <c r="AI10" s="53" t="s">
        <v>696</v>
      </c>
      <c r="AJ10" s="77">
        <f>N10+T10+Z10+AF10</f>
        <v>36.62</v>
      </c>
      <c r="AK10" s="69" t="s">
        <v>697</v>
      </c>
      <c r="AL10" s="53" t="s">
        <v>698</v>
      </c>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row>
    <row r="11" s="92" customFormat="1" ht="49.95" customHeight="1" spans="1:77">
      <c r="A11" s="60">
        <v>9</v>
      </c>
      <c r="B11" s="97">
        <v>20203141059</v>
      </c>
      <c r="C11" s="53" t="s">
        <v>632</v>
      </c>
      <c r="D11" s="53" t="s">
        <v>677</v>
      </c>
      <c r="E11" s="60" t="s">
        <v>699</v>
      </c>
      <c r="F11" s="98">
        <v>15362133425</v>
      </c>
      <c r="G11" s="98" t="s">
        <v>392</v>
      </c>
      <c r="H11" s="98" t="s">
        <v>276</v>
      </c>
      <c r="I11" s="98" t="s">
        <v>43</v>
      </c>
      <c r="J11" s="98">
        <v>3.9</v>
      </c>
      <c r="K11" s="109" t="s">
        <v>700</v>
      </c>
      <c r="L11" s="109" t="s">
        <v>700</v>
      </c>
      <c r="M11" s="98">
        <v>3.9</v>
      </c>
      <c r="N11" s="98">
        <v>3.9</v>
      </c>
      <c r="O11" s="109" t="s">
        <v>700</v>
      </c>
      <c r="P11" s="98">
        <v>27.2</v>
      </c>
      <c r="Q11" s="109" t="s">
        <v>701</v>
      </c>
      <c r="R11" s="109" t="s">
        <v>701</v>
      </c>
      <c r="S11" s="98">
        <v>27.2</v>
      </c>
      <c r="T11" s="98">
        <v>27.2</v>
      </c>
      <c r="U11" s="109" t="s">
        <v>701</v>
      </c>
      <c r="V11" s="98">
        <v>0.8</v>
      </c>
      <c r="W11" s="109" t="s">
        <v>702</v>
      </c>
      <c r="X11" s="109" t="s">
        <v>702</v>
      </c>
      <c r="Y11" s="98">
        <v>0.8</v>
      </c>
      <c r="Z11" s="98">
        <v>0.8</v>
      </c>
      <c r="AA11" s="109" t="s">
        <v>702</v>
      </c>
      <c r="AB11" s="98">
        <v>2.2</v>
      </c>
      <c r="AC11" s="109" t="s">
        <v>703</v>
      </c>
      <c r="AD11" s="109" t="s">
        <v>703</v>
      </c>
      <c r="AE11" s="98">
        <v>2.2</v>
      </c>
      <c r="AF11" s="98">
        <v>2.2</v>
      </c>
      <c r="AG11" s="109" t="s">
        <v>703</v>
      </c>
      <c r="AH11" s="98">
        <v>34.1</v>
      </c>
      <c r="AI11" s="55" t="s">
        <v>704</v>
      </c>
      <c r="AJ11" s="77">
        <f>N11+T11+Z11+AF11</f>
        <v>34.1</v>
      </c>
      <c r="AK11" s="98" t="s">
        <v>662</v>
      </c>
      <c r="AL11" s="53" t="s">
        <v>705</v>
      </c>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row>
    <row r="12" s="91" customFormat="1" ht="49.95" customHeight="1" spans="1:77">
      <c r="A12" s="60">
        <v>10</v>
      </c>
      <c r="B12" s="97">
        <v>20203141061</v>
      </c>
      <c r="C12" s="53" t="s">
        <v>632</v>
      </c>
      <c r="D12" s="53" t="s">
        <v>677</v>
      </c>
      <c r="E12" s="60" t="s">
        <v>706</v>
      </c>
      <c r="F12" s="53">
        <v>15994987559</v>
      </c>
      <c r="G12" s="53" t="s">
        <v>688</v>
      </c>
      <c r="H12" s="53" t="s">
        <v>276</v>
      </c>
      <c r="I12" s="53" t="s">
        <v>43</v>
      </c>
      <c r="J12" s="53">
        <v>4.6</v>
      </c>
      <c r="K12" s="55" t="s">
        <v>707</v>
      </c>
      <c r="L12" s="55" t="s">
        <v>708</v>
      </c>
      <c r="M12" s="55">
        <v>3.6</v>
      </c>
      <c r="N12" s="53">
        <v>4.6</v>
      </c>
      <c r="O12" s="55" t="s">
        <v>709</v>
      </c>
      <c r="P12" s="53">
        <v>27.1</v>
      </c>
      <c r="Q12" s="55" t="s">
        <v>710</v>
      </c>
      <c r="R12" s="55">
        <v>27.1</v>
      </c>
      <c r="S12" s="55">
        <v>0.9</v>
      </c>
      <c r="T12" s="53">
        <v>27.1</v>
      </c>
      <c r="U12" s="55" t="s">
        <v>710</v>
      </c>
      <c r="V12" s="53" t="s">
        <v>711</v>
      </c>
      <c r="W12" s="55" t="s">
        <v>712</v>
      </c>
      <c r="X12" s="55">
        <v>0.8</v>
      </c>
      <c r="Y12" s="55">
        <v>0.2</v>
      </c>
      <c r="Z12" s="53">
        <v>0.6</v>
      </c>
      <c r="AA12" s="55" t="s">
        <v>713</v>
      </c>
      <c r="AB12" s="53" t="s">
        <v>714</v>
      </c>
      <c r="AC12" s="53" t="s">
        <v>714</v>
      </c>
      <c r="AD12" s="53">
        <v>0.2</v>
      </c>
      <c r="AE12" s="53">
        <v>32.8</v>
      </c>
      <c r="AF12" s="53">
        <v>0.3</v>
      </c>
      <c r="AG12" s="53" t="s">
        <v>715</v>
      </c>
      <c r="AH12" s="53" t="s">
        <v>716</v>
      </c>
      <c r="AI12" s="53" t="s">
        <v>716</v>
      </c>
      <c r="AJ12" s="77">
        <f>N12+T12+Z12+AF12</f>
        <v>32.6</v>
      </c>
      <c r="AK12" s="53" t="s">
        <v>662</v>
      </c>
      <c r="AL12" s="53" t="s">
        <v>705</v>
      </c>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row>
    <row r="13" s="91" customFormat="1" ht="49.95" customHeight="1" spans="1:77">
      <c r="A13" s="60">
        <v>11</v>
      </c>
      <c r="B13" s="97">
        <v>20203141045</v>
      </c>
      <c r="C13" s="53" t="s">
        <v>632</v>
      </c>
      <c r="D13" s="53" t="s">
        <v>677</v>
      </c>
      <c r="E13" s="60" t="s">
        <v>717</v>
      </c>
      <c r="F13" s="53">
        <v>18277405385</v>
      </c>
      <c r="G13" s="53" t="s">
        <v>718</v>
      </c>
      <c r="H13" s="53" t="s">
        <v>276</v>
      </c>
      <c r="I13" s="53" t="s">
        <v>43</v>
      </c>
      <c r="J13" s="53">
        <v>1.1</v>
      </c>
      <c r="K13" s="55" t="s">
        <v>719</v>
      </c>
      <c r="L13" s="55" t="s">
        <v>719</v>
      </c>
      <c r="M13" s="55">
        <v>1.1</v>
      </c>
      <c r="N13" s="55">
        <v>1.1</v>
      </c>
      <c r="O13" s="55" t="s">
        <v>719</v>
      </c>
      <c r="P13" s="53">
        <v>27.03</v>
      </c>
      <c r="Q13" s="55" t="s">
        <v>720</v>
      </c>
      <c r="R13" s="55" t="s">
        <v>720</v>
      </c>
      <c r="S13" s="53">
        <v>27.03</v>
      </c>
      <c r="T13" s="53">
        <v>27.03</v>
      </c>
      <c r="U13" s="55" t="s">
        <v>720</v>
      </c>
      <c r="V13" s="53">
        <v>4</v>
      </c>
      <c r="W13" s="65" t="s">
        <v>721</v>
      </c>
      <c r="X13" s="55" t="s">
        <v>721</v>
      </c>
      <c r="Y13" s="55">
        <v>4</v>
      </c>
      <c r="Z13" s="55">
        <v>4</v>
      </c>
      <c r="AA13" s="65" t="s">
        <v>721</v>
      </c>
      <c r="AB13" s="53">
        <v>0.4</v>
      </c>
      <c r="AC13" s="55" t="s">
        <v>722</v>
      </c>
      <c r="AD13" s="55" t="s">
        <v>722</v>
      </c>
      <c r="AE13" s="55">
        <v>0.4</v>
      </c>
      <c r="AF13" s="55">
        <v>0.4</v>
      </c>
      <c r="AG13" s="55" t="s">
        <v>722</v>
      </c>
      <c r="AH13" s="53">
        <v>32.53</v>
      </c>
      <c r="AI13" s="55" t="s">
        <v>723</v>
      </c>
      <c r="AJ13" s="77">
        <f>N13+T13+Z13+AF13</f>
        <v>32.53</v>
      </c>
      <c r="AK13" s="53"/>
      <c r="AL13" s="53" t="s">
        <v>686</v>
      </c>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row>
    <row r="14" s="92" customFormat="1" ht="49.95" customHeight="1" spans="1:77">
      <c r="A14" s="60">
        <v>12</v>
      </c>
      <c r="B14" s="97">
        <v>20203141047</v>
      </c>
      <c r="C14" s="53" t="s">
        <v>632</v>
      </c>
      <c r="D14" s="53" t="s">
        <v>677</v>
      </c>
      <c r="E14" s="60" t="s">
        <v>724</v>
      </c>
      <c r="F14" s="53">
        <v>18149419150</v>
      </c>
      <c r="G14" s="53" t="s">
        <v>725</v>
      </c>
      <c r="H14" s="53" t="s">
        <v>276</v>
      </c>
      <c r="I14" s="53" t="s">
        <v>43</v>
      </c>
      <c r="J14" s="53">
        <v>4.7</v>
      </c>
      <c r="K14" s="55" t="s">
        <v>726</v>
      </c>
      <c r="L14" s="55" t="s">
        <v>726</v>
      </c>
      <c r="M14" s="55">
        <v>4.7</v>
      </c>
      <c r="N14" s="55">
        <v>4.7</v>
      </c>
      <c r="O14" s="55" t="s">
        <v>726</v>
      </c>
      <c r="P14" s="53">
        <v>26.78</v>
      </c>
      <c r="Q14" s="55" t="s">
        <v>727</v>
      </c>
      <c r="R14" s="55">
        <v>26.78</v>
      </c>
      <c r="S14" s="55">
        <v>0.4</v>
      </c>
      <c r="T14" s="55">
        <v>26.78</v>
      </c>
      <c r="U14" s="55" t="s">
        <v>727</v>
      </c>
      <c r="V14" s="53" t="s">
        <v>728</v>
      </c>
      <c r="W14" s="55" t="s">
        <v>728</v>
      </c>
      <c r="X14" s="55">
        <v>0.4</v>
      </c>
      <c r="Y14" s="55">
        <v>0.6</v>
      </c>
      <c r="Z14" s="55">
        <v>0.4</v>
      </c>
      <c r="AA14" s="55" t="s">
        <v>728</v>
      </c>
      <c r="AB14" s="53" t="s">
        <v>729</v>
      </c>
      <c r="AC14" s="55" t="s">
        <v>729</v>
      </c>
      <c r="AD14" s="55">
        <v>0.6</v>
      </c>
      <c r="AE14" s="55">
        <v>32.48</v>
      </c>
      <c r="AF14" s="55">
        <v>0.6</v>
      </c>
      <c r="AG14" s="55" t="s">
        <v>729</v>
      </c>
      <c r="AH14" s="53">
        <v>32.48</v>
      </c>
      <c r="AI14" s="53" t="s">
        <v>730</v>
      </c>
      <c r="AJ14" s="77">
        <f>N14+T14+Z14+AF14</f>
        <v>32.48</v>
      </c>
      <c r="AK14" s="53"/>
      <c r="AL14" s="53" t="s">
        <v>698</v>
      </c>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91" customFormat="1" ht="49.95" customHeight="1" spans="1:77">
      <c r="A15" s="60">
        <v>13</v>
      </c>
      <c r="B15" s="97">
        <v>20203141037</v>
      </c>
      <c r="C15" s="53" t="s">
        <v>632</v>
      </c>
      <c r="D15" s="53" t="s">
        <v>677</v>
      </c>
      <c r="E15" s="60" t="s">
        <v>731</v>
      </c>
      <c r="F15" s="53">
        <v>13192018539</v>
      </c>
      <c r="G15" s="53" t="s">
        <v>194</v>
      </c>
      <c r="H15" s="53" t="s">
        <v>276</v>
      </c>
      <c r="I15" s="53" t="s">
        <v>43</v>
      </c>
      <c r="J15" s="53">
        <v>0.9</v>
      </c>
      <c r="K15" s="55" t="s">
        <v>732</v>
      </c>
      <c r="L15" s="55" t="s">
        <v>732</v>
      </c>
      <c r="M15" s="53">
        <v>0.9</v>
      </c>
      <c r="N15" s="53">
        <v>0.9</v>
      </c>
      <c r="O15" s="55" t="s">
        <v>732</v>
      </c>
      <c r="P15" s="53">
        <v>26.97</v>
      </c>
      <c r="Q15" s="55" t="s">
        <v>733</v>
      </c>
      <c r="R15" s="55" t="s">
        <v>733</v>
      </c>
      <c r="S15" s="53">
        <v>26.97</v>
      </c>
      <c r="T15" s="53">
        <v>26.97</v>
      </c>
      <c r="U15" s="55" t="s">
        <v>733</v>
      </c>
      <c r="V15" s="53">
        <v>4.2</v>
      </c>
      <c r="W15" s="55" t="s">
        <v>734</v>
      </c>
      <c r="X15" s="55" t="s">
        <v>734</v>
      </c>
      <c r="Y15" s="53">
        <v>4.2</v>
      </c>
      <c r="Z15" s="53">
        <v>4.2</v>
      </c>
      <c r="AA15" s="55" t="s">
        <v>734</v>
      </c>
      <c r="AB15" s="53">
        <v>0.2</v>
      </c>
      <c r="AC15" s="55" t="s">
        <v>735</v>
      </c>
      <c r="AD15" s="55" t="s">
        <v>735</v>
      </c>
      <c r="AE15" s="70">
        <v>0.4</v>
      </c>
      <c r="AF15" s="70">
        <v>0.4</v>
      </c>
      <c r="AG15" s="55" t="s">
        <v>735</v>
      </c>
      <c r="AH15" s="53">
        <v>32.47</v>
      </c>
      <c r="AI15" s="55" t="s">
        <v>736</v>
      </c>
      <c r="AJ15" s="77">
        <f>N15+T15+Z15+AF15</f>
        <v>32.47</v>
      </c>
      <c r="AK15" s="53"/>
      <c r="AL15" s="53" t="s">
        <v>686</v>
      </c>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row>
    <row r="16" s="91" customFormat="1" ht="49.95" customHeight="1" spans="1:77">
      <c r="A16" s="60">
        <v>14</v>
      </c>
      <c r="B16" s="97">
        <v>20203141043</v>
      </c>
      <c r="C16" s="53" t="s">
        <v>632</v>
      </c>
      <c r="D16" s="53" t="s">
        <v>677</v>
      </c>
      <c r="E16" s="60" t="s">
        <v>737</v>
      </c>
      <c r="F16" s="98">
        <v>13202750096</v>
      </c>
      <c r="G16" s="98" t="s">
        <v>738</v>
      </c>
      <c r="H16" s="98" t="s">
        <v>276</v>
      </c>
      <c r="I16" s="98" t="s">
        <v>43</v>
      </c>
      <c r="J16" s="98">
        <v>4.3</v>
      </c>
      <c r="K16" s="110" t="s">
        <v>739</v>
      </c>
      <c r="L16" s="111" t="s">
        <v>739</v>
      </c>
      <c r="M16" s="98">
        <v>4.3</v>
      </c>
      <c r="N16" s="98">
        <v>4.3</v>
      </c>
      <c r="O16" s="110" t="s">
        <v>739</v>
      </c>
      <c r="P16" s="98">
        <v>26.74</v>
      </c>
      <c r="Q16" s="112" t="s">
        <v>740</v>
      </c>
      <c r="R16" s="109" t="s">
        <v>740</v>
      </c>
      <c r="S16" s="98">
        <v>26.74</v>
      </c>
      <c r="T16" s="98">
        <v>26.74</v>
      </c>
      <c r="U16" s="112" t="s">
        <v>740</v>
      </c>
      <c r="V16" s="98">
        <v>1</v>
      </c>
      <c r="W16" s="112" t="s">
        <v>741</v>
      </c>
      <c r="X16" s="109" t="s">
        <v>742</v>
      </c>
      <c r="Y16" s="109">
        <v>1</v>
      </c>
      <c r="Z16" s="128">
        <v>0.8</v>
      </c>
      <c r="AA16" s="112" t="s">
        <v>742</v>
      </c>
      <c r="AB16" s="98">
        <v>0.4</v>
      </c>
      <c r="AC16" s="112" t="s">
        <v>743</v>
      </c>
      <c r="AD16" s="109" t="s">
        <v>743</v>
      </c>
      <c r="AE16" s="109">
        <v>0.4</v>
      </c>
      <c r="AF16" s="109">
        <v>0.4</v>
      </c>
      <c r="AG16" s="112" t="s">
        <v>743</v>
      </c>
      <c r="AH16" s="98">
        <v>32.44</v>
      </c>
      <c r="AI16" s="109" t="s">
        <v>744</v>
      </c>
      <c r="AJ16" s="77">
        <f>N16+T16+Z16+AF16</f>
        <v>32.24</v>
      </c>
      <c r="AK16" s="53"/>
      <c r="AL16" s="53" t="s">
        <v>686</v>
      </c>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row>
    <row r="17" s="92" customFormat="1" ht="49.95" customHeight="1" spans="1:77">
      <c r="A17" s="60">
        <v>15</v>
      </c>
      <c r="B17" s="97">
        <v>20203141060</v>
      </c>
      <c r="C17" s="53" t="s">
        <v>632</v>
      </c>
      <c r="D17" s="53" t="s">
        <v>677</v>
      </c>
      <c r="E17" s="60" t="s">
        <v>745</v>
      </c>
      <c r="F17" s="53">
        <v>13428848820</v>
      </c>
      <c r="G17" s="53" t="s">
        <v>154</v>
      </c>
      <c r="H17" s="53" t="s">
        <v>276</v>
      </c>
      <c r="I17" s="53" t="s">
        <v>43</v>
      </c>
      <c r="J17" s="53">
        <v>2.1</v>
      </c>
      <c r="K17" s="55" t="s">
        <v>746</v>
      </c>
      <c r="L17" s="55" t="s">
        <v>746</v>
      </c>
      <c r="M17" s="55">
        <v>2.1</v>
      </c>
      <c r="N17" s="53">
        <v>2.1</v>
      </c>
      <c r="O17" s="55" t="s">
        <v>746</v>
      </c>
      <c r="P17" s="53">
        <v>27.435</v>
      </c>
      <c r="Q17" s="55" t="s">
        <v>747</v>
      </c>
      <c r="R17" s="55">
        <v>27.44</v>
      </c>
      <c r="S17" s="55">
        <v>0.5</v>
      </c>
      <c r="T17" s="53">
        <v>27.44</v>
      </c>
      <c r="U17" s="55" t="s">
        <v>747</v>
      </c>
      <c r="V17" s="53" t="s">
        <v>748</v>
      </c>
      <c r="W17" s="63" t="s">
        <v>749</v>
      </c>
      <c r="X17" s="63">
        <v>0.6</v>
      </c>
      <c r="Y17" s="63">
        <v>5.2</v>
      </c>
      <c r="Z17" s="53">
        <v>0.6</v>
      </c>
      <c r="AA17" s="63" t="s">
        <v>749</v>
      </c>
      <c r="AB17" s="55" t="s">
        <v>750</v>
      </c>
      <c r="AC17" s="55" t="s">
        <v>751</v>
      </c>
      <c r="AD17" s="55">
        <v>1.2</v>
      </c>
      <c r="AE17" s="55">
        <v>35.235</v>
      </c>
      <c r="AF17" s="55">
        <v>1.2</v>
      </c>
      <c r="AG17" s="55" t="s">
        <v>751</v>
      </c>
      <c r="AH17" s="53" t="s">
        <v>752</v>
      </c>
      <c r="AI17" s="53" t="s">
        <v>752</v>
      </c>
      <c r="AJ17" s="77">
        <f>N17+T17+Z17+AF17</f>
        <v>31.34</v>
      </c>
      <c r="AK17" s="53"/>
      <c r="AL17" s="53" t="s">
        <v>705</v>
      </c>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row>
    <row r="18" s="92" customFormat="1" ht="49.95" customHeight="1" spans="1:77">
      <c r="A18" s="60">
        <v>16</v>
      </c>
      <c r="B18" s="97">
        <v>20203141041</v>
      </c>
      <c r="C18" s="53" t="s">
        <v>632</v>
      </c>
      <c r="D18" s="53" t="s">
        <v>677</v>
      </c>
      <c r="E18" s="60" t="s">
        <v>753</v>
      </c>
      <c r="F18" s="53">
        <v>15119327101</v>
      </c>
      <c r="G18" s="53" t="s">
        <v>754</v>
      </c>
      <c r="H18" s="53" t="s">
        <v>276</v>
      </c>
      <c r="I18" s="53" t="s">
        <v>43</v>
      </c>
      <c r="J18" s="53">
        <v>1.7</v>
      </c>
      <c r="K18" s="55" t="s">
        <v>755</v>
      </c>
      <c r="L18" s="55" t="s">
        <v>755</v>
      </c>
      <c r="M18" s="53">
        <v>1.7</v>
      </c>
      <c r="N18" s="53">
        <v>1.7</v>
      </c>
      <c r="O18" s="55" t="s">
        <v>755</v>
      </c>
      <c r="P18" s="53">
        <v>27.71</v>
      </c>
      <c r="Q18" s="121" t="s">
        <v>756</v>
      </c>
      <c r="R18" s="52" t="s">
        <v>756</v>
      </c>
      <c r="S18" s="53">
        <v>27.71</v>
      </c>
      <c r="T18" s="53">
        <v>27.71</v>
      </c>
      <c r="U18" s="121" t="s">
        <v>756</v>
      </c>
      <c r="V18" s="53">
        <v>0.8</v>
      </c>
      <c r="W18" s="55" t="s">
        <v>757</v>
      </c>
      <c r="X18" s="55" t="s">
        <v>758</v>
      </c>
      <c r="Y18" s="69">
        <v>0.9</v>
      </c>
      <c r="Z18" s="69">
        <v>1</v>
      </c>
      <c r="AA18" s="55" t="s">
        <v>758</v>
      </c>
      <c r="AB18" s="53">
        <v>1.4</v>
      </c>
      <c r="AC18" s="55" t="s">
        <v>759</v>
      </c>
      <c r="AD18" s="55" t="s">
        <v>760</v>
      </c>
      <c r="AE18" s="69">
        <v>0.9</v>
      </c>
      <c r="AF18" s="69">
        <v>0.9</v>
      </c>
      <c r="AG18" s="55" t="s">
        <v>760</v>
      </c>
      <c r="AH18" s="53">
        <v>31.81</v>
      </c>
      <c r="AI18" s="70">
        <v>31.31</v>
      </c>
      <c r="AJ18" s="77">
        <f>N18+T18+Z18+AF18</f>
        <v>31.31</v>
      </c>
      <c r="AK18" s="55" t="s">
        <v>761</v>
      </c>
      <c r="AL18" s="53" t="s">
        <v>686</v>
      </c>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row>
    <row r="19" s="92" customFormat="1" ht="49.95" customHeight="1" spans="1:77">
      <c r="A19" s="60">
        <v>17</v>
      </c>
      <c r="B19" s="97">
        <v>20203141064</v>
      </c>
      <c r="C19" s="53" t="s">
        <v>632</v>
      </c>
      <c r="D19" s="53" t="s">
        <v>677</v>
      </c>
      <c r="E19" s="60" t="s">
        <v>762</v>
      </c>
      <c r="F19" s="53">
        <v>18871569928</v>
      </c>
      <c r="G19" s="53" t="s">
        <v>688</v>
      </c>
      <c r="H19" s="53" t="s">
        <v>276</v>
      </c>
      <c r="I19" s="53" t="s">
        <v>43</v>
      </c>
      <c r="J19" s="53">
        <v>2.5</v>
      </c>
      <c r="K19" s="55" t="s">
        <v>763</v>
      </c>
      <c r="L19" s="55" t="s">
        <v>764</v>
      </c>
      <c r="M19" s="55">
        <v>2.3</v>
      </c>
      <c r="N19" s="53">
        <v>2.5</v>
      </c>
      <c r="O19" s="55" t="s">
        <v>763</v>
      </c>
      <c r="P19" s="53">
        <v>27.34</v>
      </c>
      <c r="Q19" s="55" t="s">
        <v>765</v>
      </c>
      <c r="R19" s="55">
        <v>27.34</v>
      </c>
      <c r="S19" s="55">
        <v>1.1</v>
      </c>
      <c r="T19" s="53">
        <v>27.34</v>
      </c>
      <c r="U19" s="55" t="s">
        <v>765</v>
      </c>
      <c r="V19" s="53" t="s">
        <v>766</v>
      </c>
      <c r="W19" s="55" t="s">
        <v>767</v>
      </c>
      <c r="X19" s="55">
        <v>1</v>
      </c>
      <c r="Y19" s="55">
        <v>0.4</v>
      </c>
      <c r="Z19" s="55">
        <v>0.9</v>
      </c>
      <c r="AA19" s="55" t="s">
        <v>768</v>
      </c>
      <c r="AB19" s="53" t="s">
        <v>769</v>
      </c>
      <c r="AC19" s="53" t="s">
        <v>769</v>
      </c>
      <c r="AD19" s="53">
        <v>0.4</v>
      </c>
      <c r="AE19" s="53">
        <v>31.14</v>
      </c>
      <c r="AF19" s="53">
        <v>0.4</v>
      </c>
      <c r="AG19" s="53" t="s">
        <v>769</v>
      </c>
      <c r="AH19" s="53">
        <v>31.04</v>
      </c>
      <c r="AI19" s="53" t="s">
        <v>770</v>
      </c>
      <c r="AJ19" s="77">
        <f>N19+T19+Z19+AF19</f>
        <v>31.14</v>
      </c>
      <c r="AK19" s="53" t="s">
        <v>771</v>
      </c>
      <c r="AL19" s="53" t="s">
        <v>705</v>
      </c>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row>
    <row r="20" s="92" customFormat="1" ht="49.95" customHeight="1" spans="1:77">
      <c r="A20" s="60">
        <v>18</v>
      </c>
      <c r="B20" s="98">
        <v>20203141040</v>
      </c>
      <c r="C20" s="98" t="s">
        <v>632</v>
      </c>
      <c r="D20" s="98" t="s">
        <v>677</v>
      </c>
      <c r="E20" s="98" t="s">
        <v>772</v>
      </c>
      <c r="F20" s="98">
        <v>15684160779</v>
      </c>
      <c r="G20" s="98" t="s">
        <v>738</v>
      </c>
      <c r="H20" s="98" t="s">
        <v>276</v>
      </c>
      <c r="I20" s="98" t="s">
        <v>43</v>
      </c>
      <c r="J20" s="98">
        <v>1.4</v>
      </c>
      <c r="K20" s="112" t="s">
        <v>773</v>
      </c>
      <c r="L20" s="109" t="s">
        <v>773</v>
      </c>
      <c r="M20" s="98">
        <v>1.4</v>
      </c>
      <c r="N20" s="98">
        <v>1.4</v>
      </c>
      <c r="O20" s="112" t="s">
        <v>773</v>
      </c>
      <c r="P20" s="98">
        <v>27.29</v>
      </c>
      <c r="Q20" s="112" t="s">
        <v>774</v>
      </c>
      <c r="R20" s="109" t="s">
        <v>774</v>
      </c>
      <c r="S20" s="98">
        <v>27.29</v>
      </c>
      <c r="T20" s="98">
        <v>27.29</v>
      </c>
      <c r="U20" s="112" t="s">
        <v>774</v>
      </c>
      <c r="V20" s="98" t="s">
        <v>775</v>
      </c>
      <c r="W20" s="112" t="s">
        <v>776</v>
      </c>
      <c r="X20" s="109" t="s">
        <v>776</v>
      </c>
      <c r="Y20" s="98" t="s">
        <v>775</v>
      </c>
      <c r="Z20" s="98">
        <v>1</v>
      </c>
      <c r="AA20" s="112" t="s">
        <v>776</v>
      </c>
      <c r="AB20" s="98">
        <v>1.4</v>
      </c>
      <c r="AC20" s="112" t="s">
        <v>777</v>
      </c>
      <c r="AD20" s="109" t="s">
        <v>777</v>
      </c>
      <c r="AE20" s="109" t="s">
        <v>778</v>
      </c>
      <c r="AF20" s="109">
        <v>1.4</v>
      </c>
      <c r="AG20" s="112" t="s">
        <v>777</v>
      </c>
      <c r="AH20" s="98">
        <v>31.09</v>
      </c>
      <c r="AI20" s="109" t="s">
        <v>779</v>
      </c>
      <c r="AJ20" s="77">
        <f>N20+T20+Z20+AF20</f>
        <v>31.09</v>
      </c>
      <c r="AK20" s="129"/>
      <c r="AL20" s="53" t="s">
        <v>686</v>
      </c>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row>
    <row r="21" s="91" customFormat="1" ht="49.95" customHeight="1" spans="1:77">
      <c r="A21" s="60">
        <v>19</v>
      </c>
      <c r="B21" s="97">
        <v>20203141065</v>
      </c>
      <c r="C21" s="53" t="s">
        <v>632</v>
      </c>
      <c r="D21" s="53" t="s">
        <v>677</v>
      </c>
      <c r="E21" s="60" t="s">
        <v>780</v>
      </c>
      <c r="F21" s="53">
        <v>15238831123</v>
      </c>
      <c r="G21" s="53" t="s">
        <v>781</v>
      </c>
      <c r="H21" s="53" t="s">
        <v>276</v>
      </c>
      <c r="I21" s="53" t="s">
        <v>43</v>
      </c>
      <c r="J21" s="53">
        <v>1.5</v>
      </c>
      <c r="K21" s="76" t="s">
        <v>782</v>
      </c>
      <c r="L21" s="76" t="s">
        <v>782</v>
      </c>
      <c r="M21" s="76">
        <v>1.5</v>
      </c>
      <c r="N21" s="53">
        <v>1.5</v>
      </c>
      <c r="O21" s="76" t="s">
        <v>782</v>
      </c>
      <c r="P21" s="98">
        <v>27.23</v>
      </c>
      <c r="Q21" s="55" t="s">
        <v>783</v>
      </c>
      <c r="R21" s="55">
        <v>27.18</v>
      </c>
      <c r="S21" s="55">
        <v>0.4</v>
      </c>
      <c r="T21" s="98">
        <v>27.23</v>
      </c>
      <c r="U21" s="55" t="s">
        <v>783</v>
      </c>
      <c r="V21" s="53">
        <v>0.4</v>
      </c>
      <c r="W21" s="55" t="s">
        <v>784</v>
      </c>
      <c r="X21" s="55">
        <v>0.4</v>
      </c>
      <c r="Y21" s="55">
        <v>1.7</v>
      </c>
      <c r="Z21" s="53">
        <v>0.4</v>
      </c>
      <c r="AA21" s="55" t="s">
        <v>784</v>
      </c>
      <c r="AB21" s="53">
        <v>1.7</v>
      </c>
      <c r="AC21" s="55" t="s">
        <v>785</v>
      </c>
      <c r="AD21" s="55">
        <v>1.7</v>
      </c>
      <c r="AE21" s="55">
        <v>30.83</v>
      </c>
      <c r="AF21" s="53">
        <v>1.7</v>
      </c>
      <c r="AG21" s="55" t="s">
        <v>785</v>
      </c>
      <c r="AH21" s="53">
        <v>30.78</v>
      </c>
      <c r="AI21" s="53" t="s">
        <v>786</v>
      </c>
      <c r="AJ21" s="77">
        <f>N21+T21+Z21+AF21</f>
        <v>30.83</v>
      </c>
      <c r="AK21" s="53" t="s">
        <v>787</v>
      </c>
      <c r="AL21" s="53" t="s">
        <v>788</v>
      </c>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row>
    <row r="22" s="91" customFormat="1" ht="49.95" customHeight="1" spans="1:77">
      <c r="A22" s="60">
        <v>20</v>
      </c>
      <c r="B22" s="97">
        <v>20203141053</v>
      </c>
      <c r="C22" s="53" t="s">
        <v>632</v>
      </c>
      <c r="D22" s="53" t="s">
        <v>677</v>
      </c>
      <c r="E22" s="60" t="s">
        <v>789</v>
      </c>
      <c r="F22" s="53">
        <v>18244887189</v>
      </c>
      <c r="G22" s="53" t="s">
        <v>350</v>
      </c>
      <c r="H22" s="53" t="s">
        <v>276</v>
      </c>
      <c r="I22" s="53" t="s">
        <v>43</v>
      </c>
      <c r="J22" s="53">
        <v>2.1</v>
      </c>
      <c r="K22" s="113" t="s">
        <v>790</v>
      </c>
      <c r="L22" s="63" t="s">
        <v>790</v>
      </c>
      <c r="M22" s="53">
        <v>2.1</v>
      </c>
      <c r="N22" s="53">
        <v>2.1</v>
      </c>
      <c r="O22" s="113" t="s">
        <v>790</v>
      </c>
      <c r="P22" s="53">
        <v>27.63</v>
      </c>
      <c r="Q22" s="113" t="s">
        <v>791</v>
      </c>
      <c r="R22" s="63" t="s">
        <v>791</v>
      </c>
      <c r="S22" s="53">
        <v>27.63</v>
      </c>
      <c r="T22" s="53">
        <v>27.63</v>
      </c>
      <c r="U22" s="113" t="s">
        <v>791</v>
      </c>
      <c r="V22" s="53">
        <v>0.6</v>
      </c>
      <c r="W22" s="113" t="s">
        <v>792</v>
      </c>
      <c r="X22" s="63" t="s">
        <v>792</v>
      </c>
      <c r="Y22" s="53">
        <v>0.6</v>
      </c>
      <c r="Z22" s="53">
        <v>0.6</v>
      </c>
      <c r="AA22" s="113" t="s">
        <v>792</v>
      </c>
      <c r="AB22" s="53">
        <v>0.4</v>
      </c>
      <c r="AC22" s="113" t="s">
        <v>793</v>
      </c>
      <c r="AD22" s="63" t="s">
        <v>794</v>
      </c>
      <c r="AE22" s="53">
        <v>0.4</v>
      </c>
      <c r="AF22" s="53">
        <v>0.4</v>
      </c>
      <c r="AG22" s="113" t="s">
        <v>794</v>
      </c>
      <c r="AH22" s="53">
        <v>30.73</v>
      </c>
      <c r="AI22" s="55" t="s">
        <v>795</v>
      </c>
      <c r="AJ22" s="77">
        <f>N22+T22+Z22+AF22</f>
        <v>30.73</v>
      </c>
      <c r="AK22" s="53"/>
      <c r="AL22" s="53" t="s">
        <v>698</v>
      </c>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row>
    <row r="23" s="91" customFormat="1" ht="49.95" customHeight="1" spans="1:77">
      <c r="A23" s="60">
        <v>21</v>
      </c>
      <c r="B23" s="97">
        <v>20203141044</v>
      </c>
      <c r="C23" s="53" t="s">
        <v>632</v>
      </c>
      <c r="D23" s="53" t="s">
        <v>677</v>
      </c>
      <c r="E23" s="60" t="s">
        <v>796</v>
      </c>
      <c r="F23" s="53">
        <v>13430375600</v>
      </c>
      <c r="G23" s="53" t="s">
        <v>797</v>
      </c>
      <c r="H23" s="53" t="s">
        <v>276</v>
      </c>
      <c r="I23" s="53" t="s">
        <v>43</v>
      </c>
      <c r="J23" s="53">
        <v>2.1</v>
      </c>
      <c r="K23" s="55" t="s">
        <v>798</v>
      </c>
      <c r="L23" s="55" t="s">
        <v>798</v>
      </c>
      <c r="M23" s="53">
        <v>2.1</v>
      </c>
      <c r="N23" s="53">
        <v>2.1</v>
      </c>
      <c r="O23" s="55" t="s">
        <v>798</v>
      </c>
      <c r="P23" s="53">
        <v>27.22</v>
      </c>
      <c r="Q23" s="55" t="s">
        <v>799</v>
      </c>
      <c r="R23" s="55" t="s">
        <v>799</v>
      </c>
      <c r="S23" s="53">
        <v>27.22</v>
      </c>
      <c r="T23" s="53">
        <v>27.22</v>
      </c>
      <c r="U23" s="55" t="s">
        <v>799</v>
      </c>
      <c r="V23" s="53">
        <v>0.4</v>
      </c>
      <c r="W23" s="63" t="s">
        <v>800</v>
      </c>
      <c r="X23" s="63" t="s">
        <v>800</v>
      </c>
      <c r="Y23" s="53">
        <v>0.4</v>
      </c>
      <c r="Z23" s="53">
        <v>0.2</v>
      </c>
      <c r="AA23" s="63" t="s">
        <v>801</v>
      </c>
      <c r="AB23" s="53">
        <v>0.8</v>
      </c>
      <c r="AC23" s="55" t="s">
        <v>802</v>
      </c>
      <c r="AD23" s="55" t="s">
        <v>802</v>
      </c>
      <c r="AE23" s="55">
        <v>0.8</v>
      </c>
      <c r="AF23" s="55">
        <v>0.8</v>
      </c>
      <c r="AG23" s="55" t="s">
        <v>802</v>
      </c>
      <c r="AH23" s="53">
        <v>30.52</v>
      </c>
      <c r="AI23" s="55" t="s">
        <v>803</v>
      </c>
      <c r="AJ23" s="77">
        <f>N23+T23+Z23+AF23</f>
        <v>30.32</v>
      </c>
      <c r="AK23" s="53"/>
      <c r="AL23" s="53" t="s">
        <v>686</v>
      </c>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row>
    <row r="24" s="91" customFormat="1" ht="49.95" customHeight="1" spans="1:77">
      <c r="A24" s="60">
        <v>22</v>
      </c>
      <c r="B24" s="97">
        <v>20203141067</v>
      </c>
      <c r="C24" s="53" t="s">
        <v>632</v>
      </c>
      <c r="D24" s="53" t="s">
        <v>677</v>
      </c>
      <c r="E24" s="60" t="s">
        <v>804</v>
      </c>
      <c r="F24" s="53">
        <v>15815823657</v>
      </c>
      <c r="G24" s="53" t="s">
        <v>805</v>
      </c>
      <c r="H24" s="53" t="s">
        <v>276</v>
      </c>
      <c r="I24" s="53" t="s">
        <v>43</v>
      </c>
      <c r="J24" s="53">
        <v>2.3</v>
      </c>
      <c r="K24" s="55" t="s">
        <v>806</v>
      </c>
      <c r="L24" s="55" t="s">
        <v>806</v>
      </c>
      <c r="M24" s="55">
        <v>2.3</v>
      </c>
      <c r="N24" s="53">
        <v>2.3</v>
      </c>
      <c r="O24" s="55" t="s">
        <v>806</v>
      </c>
      <c r="P24" s="53">
        <v>27.61</v>
      </c>
      <c r="Q24" s="55" t="s">
        <v>807</v>
      </c>
      <c r="R24" s="55">
        <v>27.61</v>
      </c>
      <c r="S24" s="53">
        <v>0</v>
      </c>
      <c r="T24" s="53">
        <v>27.61</v>
      </c>
      <c r="U24" s="55" t="s">
        <v>807</v>
      </c>
      <c r="V24" s="53"/>
      <c r="W24" s="122">
        <v>0</v>
      </c>
      <c r="X24" s="53"/>
      <c r="Y24" s="53">
        <v>0.2</v>
      </c>
      <c r="Z24" s="53">
        <v>0</v>
      </c>
      <c r="AA24" s="122" t="s">
        <v>662</v>
      </c>
      <c r="AB24" s="53">
        <v>0.2</v>
      </c>
      <c r="AC24" s="53" t="s">
        <v>808</v>
      </c>
      <c r="AD24" s="53">
        <v>0.2</v>
      </c>
      <c r="AE24" s="53">
        <v>30.11</v>
      </c>
      <c r="AF24" s="53">
        <v>0.2</v>
      </c>
      <c r="AG24" s="53" t="s">
        <v>808</v>
      </c>
      <c r="AH24" s="53">
        <v>30.11</v>
      </c>
      <c r="AI24" s="53" t="s">
        <v>809</v>
      </c>
      <c r="AJ24" s="77">
        <f>N24+T24+Z24+AF24</f>
        <v>30.11</v>
      </c>
      <c r="AK24" s="53" t="s">
        <v>662</v>
      </c>
      <c r="AL24" s="53" t="s">
        <v>705</v>
      </c>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row>
    <row r="25" s="91" customFormat="1" ht="49.95" customHeight="1" spans="1:77">
      <c r="A25" s="60">
        <v>23</v>
      </c>
      <c r="B25" s="97">
        <v>20203141038</v>
      </c>
      <c r="C25" s="53" t="s">
        <v>632</v>
      </c>
      <c r="D25" s="53" t="s">
        <v>677</v>
      </c>
      <c r="E25" s="60" t="s">
        <v>810</v>
      </c>
      <c r="F25" s="53">
        <v>13672595745</v>
      </c>
      <c r="G25" s="53" t="s">
        <v>104</v>
      </c>
      <c r="H25" s="53" t="s">
        <v>276</v>
      </c>
      <c r="I25" s="53" t="s">
        <v>43</v>
      </c>
      <c r="J25" s="53">
        <v>1.1</v>
      </c>
      <c r="K25" s="55" t="s">
        <v>811</v>
      </c>
      <c r="L25" s="55" t="s">
        <v>811</v>
      </c>
      <c r="M25" s="53">
        <v>1.1</v>
      </c>
      <c r="N25" s="53">
        <v>1.1</v>
      </c>
      <c r="O25" s="55" t="s">
        <v>811</v>
      </c>
      <c r="P25" s="53">
        <v>27.56</v>
      </c>
      <c r="Q25" s="55" t="s">
        <v>812</v>
      </c>
      <c r="R25" s="55" t="s">
        <v>812</v>
      </c>
      <c r="S25" s="53">
        <v>27.56</v>
      </c>
      <c r="T25" s="53">
        <v>27.56</v>
      </c>
      <c r="U25" s="55" t="s">
        <v>812</v>
      </c>
      <c r="V25" s="53">
        <v>0.4</v>
      </c>
      <c r="W25" s="55" t="s">
        <v>813</v>
      </c>
      <c r="X25" s="55" t="s">
        <v>813</v>
      </c>
      <c r="Y25" s="53">
        <v>0.4</v>
      </c>
      <c r="Z25" s="53">
        <v>0.4</v>
      </c>
      <c r="AA25" s="55" t="s">
        <v>813</v>
      </c>
      <c r="AB25" s="53">
        <v>1</v>
      </c>
      <c r="AC25" s="55" t="s">
        <v>814</v>
      </c>
      <c r="AD25" s="55" t="s">
        <v>814</v>
      </c>
      <c r="AE25" s="53">
        <v>1</v>
      </c>
      <c r="AF25" s="53">
        <v>1</v>
      </c>
      <c r="AG25" s="55" t="s">
        <v>814</v>
      </c>
      <c r="AH25" s="53">
        <v>30.06</v>
      </c>
      <c r="AI25" s="55" t="s">
        <v>815</v>
      </c>
      <c r="AJ25" s="77">
        <f>N25+T25+Z25+AF25</f>
        <v>30.06</v>
      </c>
      <c r="AK25" s="53"/>
      <c r="AL25" s="53" t="s">
        <v>686</v>
      </c>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row>
    <row r="26" s="91" customFormat="1" ht="49.95" customHeight="1" spans="1:77">
      <c r="A26" s="60">
        <v>24</v>
      </c>
      <c r="B26" s="97">
        <v>20203141063</v>
      </c>
      <c r="C26" s="53" t="s">
        <v>632</v>
      </c>
      <c r="D26" s="53" t="s">
        <v>677</v>
      </c>
      <c r="E26" s="60" t="s">
        <v>816</v>
      </c>
      <c r="F26" s="53">
        <v>17671701657</v>
      </c>
      <c r="G26" s="53" t="s">
        <v>293</v>
      </c>
      <c r="H26" s="53" t="s">
        <v>276</v>
      </c>
      <c r="I26" s="53" t="s">
        <v>43</v>
      </c>
      <c r="J26" s="53">
        <v>1.7</v>
      </c>
      <c r="K26" s="55" t="s">
        <v>817</v>
      </c>
      <c r="L26" s="55" t="s">
        <v>818</v>
      </c>
      <c r="M26" s="55">
        <v>1.7</v>
      </c>
      <c r="N26" s="53">
        <v>1.7</v>
      </c>
      <c r="O26" s="55" t="s">
        <v>818</v>
      </c>
      <c r="P26" s="53"/>
      <c r="Q26" s="53"/>
      <c r="R26" s="55" t="s">
        <v>819</v>
      </c>
      <c r="S26" s="53">
        <v>27.12</v>
      </c>
      <c r="T26" s="53">
        <v>27.12</v>
      </c>
      <c r="U26" s="55" t="s">
        <v>819</v>
      </c>
      <c r="V26" s="53"/>
      <c r="W26" s="53"/>
      <c r="X26" s="53" t="s">
        <v>820</v>
      </c>
      <c r="Y26" s="53">
        <v>0.2</v>
      </c>
      <c r="Z26" s="53">
        <v>0.2</v>
      </c>
      <c r="AA26" s="53" t="s">
        <v>820</v>
      </c>
      <c r="AB26" s="53">
        <v>0.8</v>
      </c>
      <c r="AC26" s="55" t="s">
        <v>821</v>
      </c>
      <c r="AD26" s="55" t="s">
        <v>821</v>
      </c>
      <c r="AE26" s="55">
        <v>0.8</v>
      </c>
      <c r="AF26" s="53">
        <v>0.8</v>
      </c>
      <c r="AG26" s="55" t="s">
        <v>821</v>
      </c>
      <c r="AH26" s="53">
        <v>29.82</v>
      </c>
      <c r="AI26" s="55" t="s">
        <v>822</v>
      </c>
      <c r="AJ26" s="77">
        <f>N26+T26+Z26+AF26</f>
        <v>29.82</v>
      </c>
      <c r="AK26" s="53" t="s">
        <v>662</v>
      </c>
      <c r="AL26" s="53" t="s">
        <v>705</v>
      </c>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row>
    <row r="27" s="92" customFormat="1" ht="49.95" customHeight="1" spans="1:77">
      <c r="A27" s="60">
        <v>25</v>
      </c>
      <c r="B27" s="97">
        <v>20203141049</v>
      </c>
      <c r="C27" s="53" t="s">
        <v>632</v>
      </c>
      <c r="D27" s="53" t="s">
        <v>677</v>
      </c>
      <c r="E27" s="60" t="s">
        <v>823</v>
      </c>
      <c r="F27" s="53">
        <v>13600091590</v>
      </c>
      <c r="G27" s="53" t="s">
        <v>366</v>
      </c>
      <c r="H27" s="53" t="s">
        <v>276</v>
      </c>
      <c r="I27" s="53" t="s">
        <v>43</v>
      </c>
      <c r="J27" s="53">
        <v>2.7</v>
      </c>
      <c r="K27" s="55" t="s">
        <v>824</v>
      </c>
      <c r="L27" s="55" t="s">
        <v>824</v>
      </c>
      <c r="M27" s="55">
        <v>2.7</v>
      </c>
      <c r="N27" s="55">
        <v>2.7</v>
      </c>
      <c r="O27" s="55" t="s">
        <v>824</v>
      </c>
      <c r="P27" s="98">
        <v>26.24</v>
      </c>
      <c r="Q27" s="55" t="s">
        <v>825</v>
      </c>
      <c r="R27" s="55" t="s">
        <v>825</v>
      </c>
      <c r="S27" s="98">
        <v>26.24</v>
      </c>
      <c r="T27" s="98">
        <v>26.24</v>
      </c>
      <c r="U27" s="55" t="s">
        <v>825</v>
      </c>
      <c r="V27" s="53">
        <v>5.4</v>
      </c>
      <c r="W27" s="55" t="s">
        <v>826</v>
      </c>
      <c r="X27" s="55" t="s">
        <v>827</v>
      </c>
      <c r="Y27" s="70">
        <v>0.4</v>
      </c>
      <c r="Z27" s="70">
        <v>0.4</v>
      </c>
      <c r="AA27" s="70" t="s">
        <v>828</v>
      </c>
      <c r="AB27" s="53">
        <v>0.4</v>
      </c>
      <c r="AC27" s="55" t="s">
        <v>829</v>
      </c>
      <c r="AD27" s="55" t="s">
        <v>829</v>
      </c>
      <c r="AE27" s="55">
        <v>0.4</v>
      </c>
      <c r="AF27" s="55">
        <v>0.4</v>
      </c>
      <c r="AG27" s="55" t="s">
        <v>829</v>
      </c>
      <c r="AH27" s="53">
        <v>34.74</v>
      </c>
      <c r="AI27" s="70" t="s">
        <v>830</v>
      </c>
      <c r="AJ27" s="77">
        <f>N27+T27+Z27+AF27</f>
        <v>29.74</v>
      </c>
      <c r="AK27" s="69" t="s">
        <v>831</v>
      </c>
      <c r="AL27" s="53" t="s">
        <v>698</v>
      </c>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row>
    <row r="28" s="91" customFormat="1" ht="49.95" customHeight="1" spans="1:77">
      <c r="A28" s="60">
        <v>26</v>
      </c>
      <c r="B28" s="97">
        <v>20203141057</v>
      </c>
      <c r="C28" s="53" t="s">
        <v>632</v>
      </c>
      <c r="D28" s="53" t="s">
        <v>677</v>
      </c>
      <c r="E28" s="60" t="s">
        <v>385</v>
      </c>
      <c r="F28" s="53">
        <v>13137388199</v>
      </c>
      <c r="G28" s="53" t="s">
        <v>500</v>
      </c>
      <c r="H28" s="53" t="s">
        <v>276</v>
      </c>
      <c r="I28" s="53" t="s">
        <v>43</v>
      </c>
      <c r="J28" s="53">
        <v>2.3</v>
      </c>
      <c r="K28" s="53" t="s">
        <v>832</v>
      </c>
      <c r="L28" s="53" t="s">
        <v>832</v>
      </c>
      <c r="M28" s="53">
        <v>2.3</v>
      </c>
      <c r="N28" s="53">
        <v>2.3</v>
      </c>
      <c r="O28" s="53" t="s">
        <v>832</v>
      </c>
      <c r="P28" s="53">
        <v>26.25</v>
      </c>
      <c r="Q28" s="55" t="s">
        <v>833</v>
      </c>
      <c r="R28" s="55" t="s">
        <v>833</v>
      </c>
      <c r="S28" s="53">
        <v>26.25</v>
      </c>
      <c r="T28" s="53">
        <v>26.25</v>
      </c>
      <c r="U28" s="55" t="s">
        <v>833</v>
      </c>
      <c r="V28" s="53">
        <v>0.4</v>
      </c>
      <c r="W28" s="55" t="s">
        <v>834</v>
      </c>
      <c r="X28" s="55" t="s">
        <v>834</v>
      </c>
      <c r="Y28" s="53">
        <v>0.4</v>
      </c>
      <c r="Z28" s="53">
        <v>0.4</v>
      </c>
      <c r="AA28" s="55" t="s">
        <v>834</v>
      </c>
      <c r="AB28" s="53">
        <v>0.6</v>
      </c>
      <c r="AC28" s="63" t="s">
        <v>835</v>
      </c>
      <c r="AD28" s="63" t="s">
        <v>835</v>
      </c>
      <c r="AE28" s="53">
        <v>0.6</v>
      </c>
      <c r="AF28" s="53">
        <v>0.6</v>
      </c>
      <c r="AG28" s="63" t="s">
        <v>835</v>
      </c>
      <c r="AH28" s="53">
        <v>29.55</v>
      </c>
      <c r="AI28" s="55" t="s">
        <v>836</v>
      </c>
      <c r="AJ28" s="77">
        <f>N28+T28+Z28+AF28</f>
        <v>29.55</v>
      </c>
      <c r="AK28" s="53" t="s">
        <v>662</v>
      </c>
      <c r="AL28" s="53" t="s">
        <v>705</v>
      </c>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row>
    <row r="29" s="93" customFormat="1" ht="49.95" customHeight="1" spans="1:77">
      <c r="A29" s="60">
        <v>27</v>
      </c>
      <c r="B29" s="99">
        <v>20203141058</v>
      </c>
      <c r="C29" s="100" t="s">
        <v>632</v>
      </c>
      <c r="D29" s="100" t="s">
        <v>677</v>
      </c>
      <c r="E29" s="101" t="s">
        <v>837</v>
      </c>
      <c r="F29" s="100">
        <v>15014525421</v>
      </c>
      <c r="G29" s="100" t="s">
        <v>136</v>
      </c>
      <c r="H29" s="100" t="s">
        <v>276</v>
      </c>
      <c r="I29" s="100" t="s">
        <v>43</v>
      </c>
      <c r="J29" s="100">
        <v>0.9</v>
      </c>
      <c r="K29" s="114" t="s">
        <v>838</v>
      </c>
      <c r="L29" s="114" t="s">
        <v>838</v>
      </c>
      <c r="M29" s="100">
        <v>0.9</v>
      </c>
      <c r="N29" s="100">
        <v>0.9</v>
      </c>
      <c r="O29" s="114" t="s">
        <v>838</v>
      </c>
      <c r="P29" s="100">
        <v>27.45</v>
      </c>
      <c r="Q29" s="123" t="s">
        <v>839</v>
      </c>
      <c r="R29" s="124" t="s">
        <v>839</v>
      </c>
      <c r="S29" s="100">
        <v>27.45</v>
      </c>
      <c r="T29" s="100">
        <v>27.45</v>
      </c>
      <c r="U29" s="123" t="s">
        <v>839</v>
      </c>
      <c r="V29" s="100">
        <v>0.6</v>
      </c>
      <c r="W29" s="125" t="s">
        <v>840</v>
      </c>
      <c r="X29" s="125" t="s">
        <v>840</v>
      </c>
      <c r="Y29" s="100">
        <v>0.6</v>
      </c>
      <c r="Z29" s="100">
        <v>0.6</v>
      </c>
      <c r="AA29" s="125" t="s">
        <v>840</v>
      </c>
      <c r="AB29" s="100">
        <v>0.6</v>
      </c>
      <c r="AC29" s="125" t="s">
        <v>841</v>
      </c>
      <c r="AD29" s="125" t="s">
        <v>841</v>
      </c>
      <c r="AE29" s="100">
        <v>0.6</v>
      </c>
      <c r="AF29" s="100">
        <v>0.6</v>
      </c>
      <c r="AG29" s="125" t="s">
        <v>840</v>
      </c>
      <c r="AH29" s="100">
        <v>29.55</v>
      </c>
      <c r="AI29" s="114" t="s">
        <v>842</v>
      </c>
      <c r="AJ29" s="77">
        <f>N29+T29+Z29+AF29</f>
        <v>29.55</v>
      </c>
      <c r="AK29" s="100" t="s">
        <v>662</v>
      </c>
      <c r="AL29" s="100" t="s">
        <v>705</v>
      </c>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row>
    <row r="30" s="92" customFormat="1" ht="49.95" customHeight="1" spans="1:77">
      <c r="A30" s="60">
        <v>28</v>
      </c>
      <c r="B30" s="97">
        <v>20203141055</v>
      </c>
      <c r="C30" s="53" t="s">
        <v>632</v>
      </c>
      <c r="D30" s="53" t="s">
        <v>677</v>
      </c>
      <c r="E30" s="60" t="s">
        <v>843</v>
      </c>
      <c r="F30" s="64">
        <v>17839600738</v>
      </c>
      <c r="G30" s="64" t="s">
        <v>182</v>
      </c>
      <c r="H30" s="53" t="s">
        <v>276</v>
      </c>
      <c r="I30" s="53" t="s">
        <v>43</v>
      </c>
      <c r="J30" s="53">
        <v>1.1</v>
      </c>
      <c r="K30" s="55" t="s">
        <v>844</v>
      </c>
      <c r="L30" s="55" t="s">
        <v>844</v>
      </c>
      <c r="M30" s="55">
        <v>1.1</v>
      </c>
      <c r="N30" s="55">
        <v>1.1</v>
      </c>
      <c r="O30" s="55" t="s">
        <v>844</v>
      </c>
      <c r="P30" s="53">
        <v>27.33</v>
      </c>
      <c r="Q30" s="55" t="s">
        <v>845</v>
      </c>
      <c r="R30" s="55" t="s">
        <v>845</v>
      </c>
      <c r="S30" s="53">
        <v>27.33</v>
      </c>
      <c r="T30" s="53">
        <v>27.33</v>
      </c>
      <c r="U30" s="55" t="s">
        <v>845</v>
      </c>
      <c r="V30" s="53">
        <v>0.8</v>
      </c>
      <c r="W30" s="55" t="s">
        <v>846</v>
      </c>
      <c r="X30" s="55" t="s">
        <v>846</v>
      </c>
      <c r="Y30" s="55">
        <v>0.8</v>
      </c>
      <c r="Z30" s="55">
        <v>0.8</v>
      </c>
      <c r="AA30" s="55" t="s">
        <v>846</v>
      </c>
      <c r="AB30" s="53">
        <v>0.2</v>
      </c>
      <c r="AC30" s="55" t="s">
        <v>847</v>
      </c>
      <c r="AD30" s="55" t="s">
        <v>847</v>
      </c>
      <c r="AE30" s="53">
        <v>0.2</v>
      </c>
      <c r="AF30" s="53">
        <v>0.2</v>
      </c>
      <c r="AG30" s="55" t="s">
        <v>847</v>
      </c>
      <c r="AH30" s="53">
        <v>29.43</v>
      </c>
      <c r="AI30" s="55" t="s">
        <v>848</v>
      </c>
      <c r="AJ30" s="77">
        <f>N30+T30+Z30+AF30</f>
        <v>29.43</v>
      </c>
      <c r="AK30" s="53"/>
      <c r="AL30" s="53" t="s">
        <v>698</v>
      </c>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row>
    <row r="31" s="92" customFormat="1" ht="49.95" customHeight="1" spans="1:77">
      <c r="A31" s="60">
        <v>29</v>
      </c>
      <c r="B31" s="97">
        <v>20203141066</v>
      </c>
      <c r="C31" s="53" t="s">
        <v>632</v>
      </c>
      <c r="D31" s="53" t="s">
        <v>677</v>
      </c>
      <c r="E31" s="60" t="s">
        <v>849</v>
      </c>
      <c r="F31" s="53">
        <v>13514322915</v>
      </c>
      <c r="G31" s="53" t="s">
        <v>506</v>
      </c>
      <c r="H31" s="53" t="s">
        <v>276</v>
      </c>
      <c r="I31" s="53" t="s">
        <v>43</v>
      </c>
      <c r="J31" s="53">
        <v>1.1</v>
      </c>
      <c r="K31" s="115" t="s">
        <v>850</v>
      </c>
      <c r="L31" s="53" t="s">
        <v>850</v>
      </c>
      <c r="M31" s="53">
        <v>1.1</v>
      </c>
      <c r="N31" s="53">
        <v>1.1</v>
      </c>
      <c r="O31" s="115" t="s">
        <v>850</v>
      </c>
      <c r="P31" s="53">
        <v>27.31</v>
      </c>
      <c r="Q31" s="122" t="s">
        <v>851</v>
      </c>
      <c r="R31" s="53" t="s">
        <v>851</v>
      </c>
      <c r="S31" s="53">
        <v>27.31</v>
      </c>
      <c r="T31" s="53">
        <v>27.31</v>
      </c>
      <c r="U31" s="122" t="s">
        <v>851</v>
      </c>
      <c r="V31" s="53">
        <v>0.6</v>
      </c>
      <c r="W31" s="126" t="s">
        <v>852</v>
      </c>
      <c r="X31" s="52" t="s">
        <v>852</v>
      </c>
      <c r="Y31" s="52">
        <v>0.6</v>
      </c>
      <c r="Z31" s="53">
        <v>0.6</v>
      </c>
      <c r="AA31" s="126" t="s">
        <v>853</v>
      </c>
      <c r="AB31" s="53">
        <v>0.4</v>
      </c>
      <c r="AC31" s="55" t="s">
        <v>854</v>
      </c>
      <c r="AD31" s="55" t="s">
        <v>854</v>
      </c>
      <c r="AE31" s="55">
        <v>0.4</v>
      </c>
      <c r="AF31" s="53">
        <v>0.4</v>
      </c>
      <c r="AG31" s="55" t="s">
        <v>854</v>
      </c>
      <c r="AH31" s="53">
        <v>29.41</v>
      </c>
      <c r="AI31" s="55" t="s">
        <v>855</v>
      </c>
      <c r="AJ31" s="77">
        <f>N31+T31+Z31+AF31</f>
        <v>29.41</v>
      </c>
      <c r="AK31" s="53" t="s">
        <v>856</v>
      </c>
      <c r="AL31" s="53" t="s">
        <v>705</v>
      </c>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row>
    <row r="32" s="92" customFormat="1" ht="49.95" customHeight="1" spans="1:77">
      <c r="A32" s="60">
        <v>30</v>
      </c>
      <c r="B32" s="97">
        <v>20203141054</v>
      </c>
      <c r="C32" s="53" t="s">
        <v>632</v>
      </c>
      <c r="D32" s="53" t="s">
        <v>677</v>
      </c>
      <c r="E32" s="60" t="s">
        <v>857</v>
      </c>
      <c r="F32" s="53">
        <v>18899593650</v>
      </c>
      <c r="G32" s="53" t="s">
        <v>566</v>
      </c>
      <c r="H32" s="53" t="s">
        <v>276</v>
      </c>
      <c r="I32" s="53" t="s">
        <v>43</v>
      </c>
      <c r="J32" s="53">
        <v>0.9</v>
      </c>
      <c r="K32" s="113" t="s">
        <v>858</v>
      </c>
      <c r="L32" s="63" t="s">
        <v>858</v>
      </c>
      <c r="M32" s="53">
        <v>0.9</v>
      </c>
      <c r="N32" s="53">
        <v>1.1</v>
      </c>
      <c r="O32" s="113" t="s">
        <v>859</v>
      </c>
      <c r="P32" s="53">
        <v>27.5</v>
      </c>
      <c r="Q32" s="65" t="s">
        <v>860</v>
      </c>
      <c r="R32" s="55" t="s">
        <v>860</v>
      </c>
      <c r="S32" s="53">
        <v>27.5</v>
      </c>
      <c r="T32" s="53">
        <v>27.5</v>
      </c>
      <c r="U32" s="65" t="s">
        <v>860</v>
      </c>
      <c r="V32" s="53">
        <v>0.4</v>
      </c>
      <c r="W32" s="55" t="s">
        <v>861</v>
      </c>
      <c r="X32" s="55" t="s">
        <v>861</v>
      </c>
      <c r="Y32" s="53">
        <v>0.4</v>
      </c>
      <c r="Z32" s="53">
        <v>0.4</v>
      </c>
      <c r="AA32" s="55" t="s">
        <v>861</v>
      </c>
      <c r="AB32" s="53">
        <v>0.4</v>
      </c>
      <c r="AC32" s="55" t="s">
        <v>862</v>
      </c>
      <c r="AD32" s="55" t="s">
        <v>862</v>
      </c>
      <c r="AE32" s="53">
        <v>0.4</v>
      </c>
      <c r="AF32" s="53">
        <v>0.4</v>
      </c>
      <c r="AG32" s="55" t="s">
        <v>862</v>
      </c>
      <c r="AH32" s="53">
        <v>29.2</v>
      </c>
      <c r="AI32" s="55" t="s">
        <v>863</v>
      </c>
      <c r="AJ32" s="77">
        <f>N32+T32+Z32+AF32</f>
        <v>29.4</v>
      </c>
      <c r="AK32" s="69" t="s">
        <v>864</v>
      </c>
      <c r="AL32" s="53" t="s">
        <v>698</v>
      </c>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row>
    <row r="33" s="92" customFormat="1" ht="49.95" customHeight="1" spans="1:77">
      <c r="A33" s="60">
        <v>31</v>
      </c>
      <c r="B33" s="102">
        <v>20203141035</v>
      </c>
      <c r="C33" s="53" t="s">
        <v>632</v>
      </c>
      <c r="D33" s="53" t="s">
        <v>677</v>
      </c>
      <c r="E33" s="60" t="s">
        <v>865</v>
      </c>
      <c r="F33" s="52">
        <v>15014253818</v>
      </c>
      <c r="G33" s="98" t="s">
        <v>285</v>
      </c>
      <c r="H33" s="53" t="s">
        <v>276</v>
      </c>
      <c r="I33" s="53" t="s">
        <v>43</v>
      </c>
      <c r="J33" s="98">
        <v>1.9</v>
      </c>
      <c r="K33" s="116" t="s">
        <v>866</v>
      </c>
      <c r="L33" s="109" t="s">
        <v>867</v>
      </c>
      <c r="M33" s="117">
        <v>2.1</v>
      </c>
      <c r="N33" s="109">
        <v>1.9</v>
      </c>
      <c r="O33" s="116" t="s">
        <v>866</v>
      </c>
      <c r="P33" s="98">
        <v>26.45</v>
      </c>
      <c r="Q33" s="116" t="s">
        <v>868</v>
      </c>
      <c r="R33" s="109" t="s">
        <v>868</v>
      </c>
      <c r="S33" s="98">
        <v>26.45</v>
      </c>
      <c r="T33" s="98">
        <v>26.45</v>
      </c>
      <c r="U33" s="116" t="s">
        <v>868</v>
      </c>
      <c r="V33" s="98">
        <v>0.2</v>
      </c>
      <c r="W33" s="109" t="s">
        <v>298</v>
      </c>
      <c r="X33" s="109" t="s">
        <v>298</v>
      </c>
      <c r="Y33" s="109">
        <v>0.2</v>
      </c>
      <c r="Z33" s="109">
        <v>0.2</v>
      </c>
      <c r="AA33" s="109" t="s">
        <v>298</v>
      </c>
      <c r="AB33" s="98">
        <v>1.2</v>
      </c>
      <c r="AC33" s="116" t="s">
        <v>869</v>
      </c>
      <c r="AD33" s="109" t="s">
        <v>870</v>
      </c>
      <c r="AE33" s="128">
        <v>0.8</v>
      </c>
      <c r="AF33" s="128">
        <v>0.8</v>
      </c>
      <c r="AG33" s="116" t="s">
        <v>870</v>
      </c>
      <c r="AH33" s="98">
        <v>29.55</v>
      </c>
      <c r="AI33" s="109" t="s">
        <v>842</v>
      </c>
      <c r="AJ33" s="77">
        <f>N33+T33+Z33+AF33</f>
        <v>29.35</v>
      </c>
      <c r="AK33" s="130" t="s">
        <v>871</v>
      </c>
      <c r="AL33" s="53" t="s">
        <v>686</v>
      </c>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row>
    <row r="34" s="91" customFormat="1" ht="49.95" customHeight="1" spans="1:77">
      <c r="A34" s="60">
        <v>32</v>
      </c>
      <c r="B34" s="97">
        <v>20203141042</v>
      </c>
      <c r="C34" s="53" t="s">
        <v>632</v>
      </c>
      <c r="D34" s="53" t="s">
        <v>677</v>
      </c>
      <c r="E34" s="60" t="s">
        <v>872</v>
      </c>
      <c r="F34" s="53">
        <v>13450271869</v>
      </c>
      <c r="G34" s="53" t="s">
        <v>612</v>
      </c>
      <c r="H34" s="53" t="s">
        <v>276</v>
      </c>
      <c r="I34" s="53" t="s">
        <v>43</v>
      </c>
      <c r="J34" s="53">
        <v>1.7</v>
      </c>
      <c r="K34" s="55" t="s">
        <v>873</v>
      </c>
      <c r="L34" s="55" t="s">
        <v>873</v>
      </c>
      <c r="M34" s="53">
        <v>1.7</v>
      </c>
      <c r="N34" s="53">
        <v>1.7</v>
      </c>
      <c r="O34" s="55" t="s">
        <v>873</v>
      </c>
      <c r="P34" s="53">
        <v>26.13</v>
      </c>
      <c r="Q34" s="55" t="s">
        <v>874</v>
      </c>
      <c r="R34" s="55" t="s">
        <v>874</v>
      </c>
      <c r="S34" s="53">
        <v>26.13</v>
      </c>
      <c r="T34" s="53">
        <v>26.13</v>
      </c>
      <c r="U34" s="55" t="s">
        <v>874</v>
      </c>
      <c r="V34" s="53">
        <v>0.4</v>
      </c>
      <c r="W34" s="55" t="s">
        <v>875</v>
      </c>
      <c r="X34" s="55" t="s">
        <v>875</v>
      </c>
      <c r="Y34" s="53">
        <v>0.4</v>
      </c>
      <c r="Z34" s="53">
        <v>0.4</v>
      </c>
      <c r="AA34" s="55" t="s">
        <v>875</v>
      </c>
      <c r="AB34" s="53">
        <v>1.3</v>
      </c>
      <c r="AC34" s="55" t="s">
        <v>876</v>
      </c>
      <c r="AD34" s="55" t="s">
        <v>876</v>
      </c>
      <c r="AE34" s="53">
        <v>1.3</v>
      </c>
      <c r="AF34" s="69">
        <v>1.1</v>
      </c>
      <c r="AG34" s="55" t="s">
        <v>877</v>
      </c>
      <c r="AH34" s="53">
        <v>29.53</v>
      </c>
      <c r="AI34" s="55" t="s">
        <v>878</v>
      </c>
      <c r="AJ34" s="77">
        <f>N34+T34+Z34+AF34</f>
        <v>29.33</v>
      </c>
      <c r="AK34" s="53"/>
      <c r="AL34" s="53" t="s">
        <v>686</v>
      </c>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row>
    <row r="35" s="51" customFormat="1" ht="49.95" customHeight="1" spans="1:77">
      <c r="A35" s="60">
        <v>33</v>
      </c>
      <c r="B35" s="97">
        <v>20203141050</v>
      </c>
      <c r="C35" s="53" t="s">
        <v>632</v>
      </c>
      <c r="D35" s="53" t="s">
        <v>677</v>
      </c>
      <c r="E35" s="60" t="s">
        <v>879</v>
      </c>
      <c r="F35" s="53">
        <v>15362134063</v>
      </c>
      <c r="G35" s="53" t="s">
        <v>880</v>
      </c>
      <c r="H35" s="53" t="s">
        <v>276</v>
      </c>
      <c r="I35" s="53" t="s">
        <v>43</v>
      </c>
      <c r="J35" s="53">
        <v>1.3</v>
      </c>
      <c r="K35" s="55" t="s">
        <v>881</v>
      </c>
      <c r="L35" s="55" t="s">
        <v>881</v>
      </c>
      <c r="M35" s="55">
        <v>1.3</v>
      </c>
      <c r="N35" s="55">
        <v>1.3</v>
      </c>
      <c r="O35" s="55" t="s">
        <v>881</v>
      </c>
      <c r="P35" s="53">
        <v>27.12</v>
      </c>
      <c r="Q35" s="55" t="s">
        <v>882</v>
      </c>
      <c r="R35" s="55">
        <v>27.12</v>
      </c>
      <c r="S35" s="55">
        <v>0.4</v>
      </c>
      <c r="T35" s="55">
        <v>27.12</v>
      </c>
      <c r="U35" s="55" t="s">
        <v>882</v>
      </c>
      <c r="V35" s="53" t="s">
        <v>883</v>
      </c>
      <c r="W35" s="55" t="s">
        <v>883</v>
      </c>
      <c r="X35" s="55">
        <v>0.4</v>
      </c>
      <c r="Y35" s="55">
        <v>0.4</v>
      </c>
      <c r="Z35" s="55">
        <v>0.4</v>
      </c>
      <c r="AA35" s="55" t="s">
        <v>883</v>
      </c>
      <c r="AB35" s="53" t="s">
        <v>884</v>
      </c>
      <c r="AC35" s="55" t="s">
        <v>884</v>
      </c>
      <c r="AD35" s="55">
        <v>0.4</v>
      </c>
      <c r="AE35" s="55">
        <v>29.22</v>
      </c>
      <c r="AF35" s="55">
        <v>0.4</v>
      </c>
      <c r="AG35" s="55" t="s">
        <v>884</v>
      </c>
      <c r="AH35" s="53">
        <v>29.22</v>
      </c>
      <c r="AI35" s="53" t="s">
        <v>885</v>
      </c>
      <c r="AJ35" s="77">
        <f>N35+T35+Z35+AF35</f>
        <v>29.22</v>
      </c>
      <c r="AK35" s="53"/>
      <c r="AL35" s="53" t="s">
        <v>698</v>
      </c>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row>
    <row r="36" s="51" customFormat="1" ht="49.95" customHeight="1" spans="1:77">
      <c r="A36" s="60">
        <v>34</v>
      </c>
      <c r="B36" s="97">
        <v>20203141036</v>
      </c>
      <c r="C36" s="53" t="s">
        <v>632</v>
      </c>
      <c r="D36" s="53" t="s">
        <v>677</v>
      </c>
      <c r="E36" s="60" t="s">
        <v>886</v>
      </c>
      <c r="F36" s="53">
        <v>13682233749</v>
      </c>
      <c r="G36" s="53" t="s">
        <v>566</v>
      </c>
      <c r="H36" s="53" t="s">
        <v>276</v>
      </c>
      <c r="I36" s="53" t="s">
        <v>43</v>
      </c>
      <c r="J36" s="53">
        <v>2.2</v>
      </c>
      <c r="K36" s="116" t="s">
        <v>887</v>
      </c>
      <c r="L36" s="109" t="s">
        <v>888</v>
      </c>
      <c r="M36" s="109">
        <v>2.1</v>
      </c>
      <c r="N36" s="109">
        <v>2.1</v>
      </c>
      <c r="O36" s="116" t="s">
        <v>888</v>
      </c>
      <c r="P36" s="53">
        <v>26.66</v>
      </c>
      <c r="Q36" s="127" t="s">
        <v>889</v>
      </c>
      <c r="R36" s="55">
        <v>26.66</v>
      </c>
      <c r="S36" s="127">
        <v>0.2</v>
      </c>
      <c r="T36" s="55">
        <v>26.66</v>
      </c>
      <c r="U36" s="127" t="s">
        <v>889</v>
      </c>
      <c r="V36" s="98" t="s">
        <v>298</v>
      </c>
      <c r="W36" s="109" t="s">
        <v>298</v>
      </c>
      <c r="X36" s="109">
        <v>0.2</v>
      </c>
      <c r="Y36" s="109">
        <v>0.2</v>
      </c>
      <c r="Z36" s="109">
        <v>0.2</v>
      </c>
      <c r="AA36" s="109" t="s">
        <v>298</v>
      </c>
      <c r="AB36" s="53" t="s">
        <v>890</v>
      </c>
      <c r="AC36" s="55" t="s">
        <v>890</v>
      </c>
      <c r="AD36" s="55">
        <v>0.2</v>
      </c>
      <c r="AE36" s="55">
        <v>29.26</v>
      </c>
      <c r="AF36" s="55">
        <v>0.2</v>
      </c>
      <c r="AG36" s="53" t="s">
        <v>890</v>
      </c>
      <c r="AH36" s="53">
        <v>29.16</v>
      </c>
      <c r="AI36" s="53" t="s">
        <v>891</v>
      </c>
      <c r="AJ36" s="77">
        <f>N36+T36+Z36+AF36</f>
        <v>29.16</v>
      </c>
      <c r="AK36" s="53"/>
      <c r="AL36" s="53" t="s">
        <v>686</v>
      </c>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row>
    <row r="37" s="51" customFormat="1" ht="49.95" customHeight="1" spans="1:77">
      <c r="A37" s="60">
        <v>35</v>
      </c>
      <c r="B37" s="97">
        <v>20203141051</v>
      </c>
      <c r="C37" s="53" t="s">
        <v>632</v>
      </c>
      <c r="D37" s="53" t="s">
        <v>677</v>
      </c>
      <c r="E37" s="60" t="s">
        <v>892</v>
      </c>
      <c r="F37" s="53">
        <v>13751843017</v>
      </c>
      <c r="G37" s="53" t="s">
        <v>893</v>
      </c>
      <c r="H37" s="53" t="s">
        <v>276</v>
      </c>
      <c r="I37" s="53" t="s">
        <v>43</v>
      </c>
      <c r="J37" s="53">
        <v>1.1</v>
      </c>
      <c r="K37" s="55" t="s">
        <v>894</v>
      </c>
      <c r="L37" s="55" t="s">
        <v>732</v>
      </c>
      <c r="M37" s="69">
        <v>0.9</v>
      </c>
      <c r="N37" s="53">
        <v>0.9</v>
      </c>
      <c r="O37" s="55" t="s">
        <v>732</v>
      </c>
      <c r="P37" s="53">
        <v>27.33</v>
      </c>
      <c r="Q37" s="55" t="s">
        <v>895</v>
      </c>
      <c r="R37" s="55" t="s">
        <v>896</v>
      </c>
      <c r="S37" s="69">
        <v>27.3</v>
      </c>
      <c r="T37" s="53">
        <v>27.3</v>
      </c>
      <c r="U37" s="55" t="s">
        <v>896</v>
      </c>
      <c r="V37" s="53">
        <v>0.4</v>
      </c>
      <c r="W37" s="55" t="s">
        <v>897</v>
      </c>
      <c r="X37" s="55" t="s">
        <v>898</v>
      </c>
      <c r="Y37" s="69">
        <v>0.6</v>
      </c>
      <c r="Z37" s="53">
        <v>0.6</v>
      </c>
      <c r="AA37" s="55" t="s">
        <v>898</v>
      </c>
      <c r="AB37" s="53">
        <v>0.2</v>
      </c>
      <c r="AC37" s="55" t="s">
        <v>899</v>
      </c>
      <c r="AD37" s="55" t="s">
        <v>899</v>
      </c>
      <c r="AE37" s="53">
        <v>0.2</v>
      </c>
      <c r="AF37" s="53">
        <v>0.2</v>
      </c>
      <c r="AG37" s="55" t="s">
        <v>899</v>
      </c>
      <c r="AH37" s="53">
        <v>29.03</v>
      </c>
      <c r="AI37" s="70" t="s">
        <v>900</v>
      </c>
      <c r="AJ37" s="77">
        <f>N37+T37+Z37+AF37</f>
        <v>29</v>
      </c>
      <c r="AK37" s="55" t="s">
        <v>901</v>
      </c>
      <c r="AL37" s="53" t="s">
        <v>698</v>
      </c>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row>
    <row r="38" s="51" customFormat="1" ht="49.95" customHeight="1" spans="1:77">
      <c r="A38" s="60">
        <v>36</v>
      </c>
      <c r="B38" s="97">
        <v>20203141062</v>
      </c>
      <c r="C38" s="53" t="s">
        <v>632</v>
      </c>
      <c r="D38" s="53" t="s">
        <v>677</v>
      </c>
      <c r="E38" s="60" t="s">
        <v>902</v>
      </c>
      <c r="F38" s="53">
        <v>15797693605</v>
      </c>
      <c r="G38" s="53" t="s">
        <v>893</v>
      </c>
      <c r="H38" s="53" t="s">
        <v>276</v>
      </c>
      <c r="I38" s="53" t="s">
        <v>43</v>
      </c>
      <c r="J38" s="53">
        <v>1.1</v>
      </c>
      <c r="K38" s="55" t="s">
        <v>903</v>
      </c>
      <c r="L38" s="55" t="s">
        <v>904</v>
      </c>
      <c r="M38" s="69">
        <v>0.9</v>
      </c>
      <c r="N38" s="69">
        <v>0.9</v>
      </c>
      <c r="O38" s="55" t="s">
        <v>904</v>
      </c>
      <c r="P38" s="53">
        <v>26.86</v>
      </c>
      <c r="Q38" s="55" t="s">
        <v>905</v>
      </c>
      <c r="R38" s="55" t="s">
        <v>905</v>
      </c>
      <c r="S38" s="53">
        <v>26.86</v>
      </c>
      <c r="T38" s="53">
        <v>26.86</v>
      </c>
      <c r="U38" s="55" t="s">
        <v>905</v>
      </c>
      <c r="V38" s="53">
        <v>0.4</v>
      </c>
      <c r="W38" s="55" t="s">
        <v>897</v>
      </c>
      <c r="X38" s="55" t="s">
        <v>906</v>
      </c>
      <c r="Y38" s="69">
        <v>0.6</v>
      </c>
      <c r="Z38" s="55">
        <v>0.6</v>
      </c>
      <c r="AA38" s="55" t="s">
        <v>906</v>
      </c>
      <c r="AB38" s="53">
        <v>0.8</v>
      </c>
      <c r="AC38" s="55" t="s">
        <v>907</v>
      </c>
      <c r="AD38" s="55" t="s">
        <v>908</v>
      </c>
      <c r="AE38" s="69">
        <v>0.6</v>
      </c>
      <c r="AF38" s="53">
        <v>0.6</v>
      </c>
      <c r="AG38" s="55" t="s">
        <v>908</v>
      </c>
      <c r="AH38" s="53">
        <v>29.16</v>
      </c>
      <c r="AI38" s="55" t="s">
        <v>909</v>
      </c>
      <c r="AJ38" s="77">
        <f>N38+T38+Z38+AF38</f>
        <v>28.96</v>
      </c>
      <c r="AK38" s="70" t="s">
        <v>910</v>
      </c>
      <c r="AL38" s="53" t="s">
        <v>705</v>
      </c>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row>
    <row r="39" s="51" customFormat="1" ht="49.95" customHeight="1" spans="1:77">
      <c r="A39" s="60">
        <v>37</v>
      </c>
      <c r="B39" s="97">
        <v>20203141046</v>
      </c>
      <c r="C39" s="53" t="s">
        <v>632</v>
      </c>
      <c r="D39" s="53" t="s">
        <v>677</v>
      </c>
      <c r="E39" s="60" t="s">
        <v>911</v>
      </c>
      <c r="F39" s="53">
        <v>13869754117</v>
      </c>
      <c r="G39" s="53" t="s">
        <v>359</v>
      </c>
      <c r="H39" s="53" t="s">
        <v>276</v>
      </c>
      <c r="I39" s="53" t="s">
        <v>43</v>
      </c>
      <c r="J39" s="53">
        <v>1.1</v>
      </c>
      <c r="K39" s="55" t="s">
        <v>912</v>
      </c>
      <c r="L39" s="55" t="s">
        <v>913</v>
      </c>
      <c r="M39" s="55">
        <v>0.5</v>
      </c>
      <c r="N39" s="53">
        <v>1.1</v>
      </c>
      <c r="O39" s="55" t="s">
        <v>912</v>
      </c>
      <c r="P39" s="53">
        <v>26.93</v>
      </c>
      <c r="Q39" s="55" t="s">
        <v>914</v>
      </c>
      <c r="R39" s="55">
        <v>26.93</v>
      </c>
      <c r="S39" s="55">
        <v>0.4</v>
      </c>
      <c r="T39" s="53">
        <v>26.93</v>
      </c>
      <c r="U39" s="55" t="s">
        <v>914</v>
      </c>
      <c r="V39" s="53" t="s">
        <v>915</v>
      </c>
      <c r="W39" s="55" t="s">
        <v>915</v>
      </c>
      <c r="X39" s="55">
        <v>0.4</v>
      </c>
      <c r="Y39" s="55">
        <v>0.4</v>
      </c>
      <c r="Z39" s="55">
        <v>0.4</v>
      </c>
      <c r="AA39" s="55" t="s">
        <v>915</v>
      </c>
      <c r="AB39" s="53" t="s">
        <v>916</v>
      </c>
      <c r="AC39" s="55" t="s">
        <v>916</v>
      </c>
      <c r="AD39" s="55">
        <v>0.4</v>
      </c>
      <c r="AE39" s="55">
        <v>28.83</v>
      </c>
      <c r="AF39" s="55">
        <v>0.4</v>
      </c>
      <c r="AG39" s="55" t="s">
        <v>916</v>
      </c>
      <c r="AH39" s="53">
        <v>28.23</v>
      </c>
      <c r="AI39" s="53" t="s">
        <v>917</v>
      </c>
      <c r="AJ39" s="77">
        <f>N39+T39+Z39+AF39</f>
        <v>28.83</v>
      </c>
      <c r="AK39" s="53"/>
      <c r="AL39" s="53" t="s">
        <v>698</v>
      </c>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row>
    <row r="40" ht="49.95" customHeight="1" spans="1:38">
      <c r="A40" s="60">
        <v>38</v>
      </c>
      <c r="B40" s="99">
        <v>20203141048</v>
      </c>
      <c r="C40" s="100" t="s">
        <v>632</v>
      </c>
      <c r="D40" s="100" t="s">
        <v>677</v>
      </c>
      <c r="E40" s="101" t="s">
        <v>918</v>
      </c>
      <c r="F40" s="100">
        <v>18898503440</v>
      </c>
      <c r="G40" s="100" t="s">
        <v>919</v>
      </c>
      <c r="H40" s="103" t="s">
        <v>276</v>
      </c>
      <c r="I40" s="103" t="s">
        <v>43</v>
      </c>
      <c r="J40" s="100">
        <v>1.4</v>
      </c>
      <c r="K40" s="114" t="s">
        <v>920</v>
      </c>
      <c r="L40" s="114" t="s">
        <v>921</v>
      </c>
      <c r="M40" s="114">
        <v>1.2</v>
      </c>
      <c r="N40" s="114">
        <v>1.2</v>
      </c>
      <c r="O40" s="114" t="s">
        <v>921</v>
      </c>
      <c r="P40" s="100">
        <v>25.83</v>
      </c>
      <c r="Q40" s="114" t="s">
        <v>922</v>
      </c>
      <c r="R40" s="114">
        <v>25.83</v>
      </c>
      <c r="S40" s="114">
        <v>0.7</v>
      </c>
      <c r="T40" s="114">
        <v>25.83</v>
      </c>
      <c r="U40" s="114" t="s">
        <v>922</v>
      </c>
      <c r="V40" s="100" t="s">
        <v>923</v>
      </c>
      <c r="W40" s="114" t="s">
        <v>924</v>
      </c>
      <c r="X40" s="114">
        <v>1</v>
      </c>
      <c r="Y40" s="114">
        <v>0.4</v>
      </c>
      <c r="Z40" s="114">
        <v>1</v>
      </c>
      <c r="AA40" s="114" t="s">
        <v>925</v>
      </c>
      <c r="AB40" s="100" t="s">
        <v>926</v>
      </c>
      <c r="AC40" s="114" t="s">
        <v>926</v>
      </c>
      <c r="AD40" s="114">
        <v>0.4</v>
      </c>
      <c r="AE40" s="114">
        <v>28.33</v>
      </c>
      <c r="AF40" s="114">
        <v>0.4</v>
      </c>
      <c r="AG40" s="114" t="s">
        <v>926</v>
      </c>
      <c r="AH40" s="100">
        <v>28.43</v>
      </c>
      <c r="AI40" s="100" t="s">
        <v>927</v>
      </c>
      <c r="AJ40" s="77">
        <f>N40+T40+Z40+AF40</f>
        <v>28.43</v>
      </c>
      <c r="AK40" s="100"/>
      <c r="AL40" s="100" t="s">
        <v>698</v>
      </c>
    </row>
    <row r="41" s="51" customFormat="1" ht="49.95" customHeight="1" spans="1:77">
      <c r="A41" s="60">
        <v>39</v>
      </c>
      <c r="B41" s="97">
        <v>20203141056</v>
      </c>
      <c r="C41" s="53" t="s">
        <v>632</v>
      </c>
      <c r="D41" s="53" t="s">
        <v>677</v>
      </c>
      <c r="E41" s="60" t="s">
        <v>928</v>
      </c>
      <c r="F41" s="53">
        <v>19124307942</v>
      </c>
      <c r="G41" s="53" t="s">
        <v>302</v>
      </c>
      <c r="H41" s="53" t="s">
        <v>276</v>
      </c>
      <c r="I41" s="53" t="s">
        <v>43</v>
      </c>
      <c r="J41" s="53">
        <v>0.9</v>
      </c>
      <c r="K41" s="55" t="s">
        <v>929</v>
      </c>
      <c r="L41" s="55" t="s">
        <v>930</v>
      </c>
      <c r="M41" s="69">
        <v>0.9</v>
      </c>
      <c r="N41" s="53">
        <v>0.9</v>
      </c>
      <c r="O41" s="55" t="s">
        <v>929</v>
      </c>
      <c r="P41" s="53">
        <v>26.91</v>
      </c>
      <c r="Q41" s="55" t="s">
        <v>931</v>
      </c>
      <c r="R41" s="55" t="s">
        <v>931</v>
      </c>
      <c r="S41" s="53">
        <v>26.91</v>
      </c>
      <c r="T41" s="53">
        <v>26.91</v>
      </c>
      <c r="U41" s="55" t="s">
        <v>931</v>
      </c>
      <c r="V41" s="53">
        <v>0.2</v>
      </c>
      <c r="W41" s="55" t="s">
        <v>932</v>
      </c>
      <c r="X41" s="55" t="s">
        <v>933</v>
      </c>
      <c r="Y41" s="53">
        <v>0.2</v>
      </c>
      <c r="Z41" s="53">
        <v>0.4</v>
      </c>
      <c r="AA41" s="55" t="s">
        <v>932</v>
      </c>
      <c r="AB41" s="53">
        <v>0.2</v>
      </c>
      <c r="AC41" s="55" t="s">
        <v>934</v>
      </c>
      <c r="AD41" s="55" t="s">
        <v>934</v>
      </c>
      <c r="AE41" s="53">
        <v>0.2</v>
      </c>
      <c r="AF41" s="53">
        <v>0.2</v>
      </c>
      <c r="AG41" s="55" t="s">
        <v>934</v>
      </c>
      <c r="AH41" s="53">
        <v>28.41</v>
      </c>
      <c r="AI41" s="61" t="s">
        <v>935</v>
      </c>
      <c r="AJ41" s="77">
        <f>N41+T41+Z41+AF41</f>
        <v>28.41</v>
      </c>
      <c r="AK41" s="70" t="s">
        <v>936</v>
      </c>
      <c r="AL41" s="53" t="s">
        <v>705</v>
      </c>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row>
    <row r="42" s="51" customFormat="1" ht="49.95" customHeight="1" spans="1:77">
      <c r="A42" s="60">
        <v>40</v>
      </c>
      <c r="B42" s="61">
        <v>20203141011</v>
      </c>
      <c r="C42" s="61" t="s">
        <v>632</v>
      </c>
      <c r="D42" s="61" t="s">
        <v>937</v>
      </c>
      <c r="E42" s="61" t="s">
        <v>938</v>
      </c>
      <c r="F42" s="61">
        <v>13580319153</v>
      </c>
      <c r="G42" s="61" t="s">
        <v>406</v>
      </c>
      <c r="H42" s="61" t="s">
        <v>276</v>
      </c>
      <c r="I42" s="61" t="s">
        <v>43</v>
      </c>
      <c r="J42" s="61">
        <v>1.7</v>
      </c>
      <c r="K42" s="108" t="s">
        <v>939</v>
      </c>
      <c r="L42" s="61">
        <v>1.7</v>
      </c>
      <c r="M42" s="108" t="s">
        <v>939</v>
      </c>
      <c r="N42" s="61">
        <v>1.7</v>
      </c>
      <c r="O42" s="108" t="s">
        <v>939</v>
      </c>
      <c r="P42" s="61">
        <v>27.75</v>
      </c>
      <c r="Q42" s="107" t="s">
        <v>940</v>
      </c>
      <c r="R42" s="61">
        <v>27.75</v>
      </c>
      <c r="S42" s="107" t="s">
        <v>940</v>
      </c>
      <c r="T42" s="61">
        <v>27.75</v>
      </c>
      <c r="U42" s="107" t="s">
        <v>940</v>
      </c>
      <c r="V42" s="61" t="s">
        <v>149</v>
      </c>
      <c r="W42" s="107" t="s">
        <v>941</v>
      </c>
      <c r="X42" s="61">
        <v>0</v>
      </c>
      <c r="Y42" s="107" t="s">
        <v>942</v>
      </c>
      <c r="Z42" s="70">
        <v>1.2</v>
      </c>
      <c r="AA42" s="107" t="s">
        <v>943</v>
      </c>
      <c r="AB42" s="61">
        <v>1.9</v>
      </c>
      <c r="AC42" s="108" t="s">
        <v>944</v>
      </c>
      <c r="AD42" s="70">
        <v>0</v>
      </c>
      <c r="AE42" s="108" t="s">
        <v>945</v>
      </c>
      <c r="AF42" s="70">
        <v>2</v>
      </c>
      <c r="AG42" s="108" t="s">
        <v>946</v>
      </c>
      <c r="AH42" s="61">
        <v>32.85</v>
      </c>
      <c r="AI42" s="70">
        <v>29.75</v>
      </c>
      <c r="AJ42" s="77">
        <f>N42+T42+Z42+AF42</f>
        <v>32.65</v>
      </c>
      <c r="AK42" s="119" t="s">
        <v>947</v>
      </c>
      <c r="AL42" s="61" t="s">
        <v>948</v>
      </c>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row>
    <row r="43" s="51" customFormat="1" ht="49.95" customHeight="1" spans="1:77">
      <c r="A43" s="60">
        <v>41</v>
      </c>
      <c r="B43" s="61">
        <v>20203141006</v>
      </c>
      <c r="C43" s="61" t="s">
        <v>632</v>
      </c>
      <c r="D43" s="61" t="s">
        <v>937</v>
      </c>
      <c r="E43" s="61" t="s">
        <v>949</v>
      </c>
      <c r="F43" s="61">
        <v>15819111536</v>
      </c>
      <c r="G43" s="61" t="s">
        <v>506</v>
      </c>
      <c r="H43" s="61" t="s">
        <v>276</v>
      </c>
      <c r="I43" s="61" t="s">
        <v>43</v>
      </c>
      <c r="J43" s="61">
        <v>1.4</v>
      </c>
      <c r="K43" s="107" t="s">
        <v>950</v>
      </c>
      <c r="L43" s="61">
        <v>1.4</v>
      </c>
      <c r="M43" s="107" t="s">
        <v>950</v>
      </c>
      <c r="N43" s="61">
        <v>1.4</v>
      </c>
      <c r="O43" s="107" t="s">
        <v>950</v>
      </c>
      <c r="P43" s="61">
        <v>26.857</v>
      </c>
      <c r="Q43" s="107" t="s">
        <v>951</v>
      </c>
      <c r="R43" s="61">
        <v>26.86</v>
      </c>
      <c r="S43" s="107" t="s">
        <v>951</v>
      </c>
      <c r="T43" s="61">
        <v>26.86</v>
      </c>
      <c r="U43" s="107" t="s">
        <v>951</v>
      </c>
      <c r="V43" s="61">
        <v>0.6</v>
      </c>
      <c r="W43" s="107" t="s">
        <v>952</v>
      </c>
      <c r="X43" s="61">
        <v>0.8</v>
      </c>
      <c r="Y43" s="107" t="s">
        <v>952</v>
      </c>
      <c r="Z43" s="61">
        <v>0.8</v>
      </c>
      <c r="AA43" s="107" t="s">
        <v>952</v>
      </c>
      <c r="AB43" s="61">
        <v>1.6</v>
      </c>
      <c r="AC43" s="107" t="s">
        <v>953</v>
      </c>
      <c r="AD43" s="61">
        <v>1.6</v>
      </c>
      <c r="AE43" s="107" t="s">
        <v>953</v>
      </c>
      <c r="AF43" s="61">
        <v>1.6</v>
      </c>
      <c r="AG43" s="107" t="s">
        <v>953</v>
      </c>
      <c r="AH43" s="61">
        <v>30.66</v>
      </c>
      <c r="AI43" s="61">
        <v>30.66</v>
      </c>
      <c r="AJ43" s="77">
        <f>N43+T43+Z43+AF43</f>
        <v>30.66</v>
      </c>
      <c r="AK43" s="107" t="s">
        <v>662</v>
      </c>
      <c r="AL43" s="55" t="s">
        <v>650</v>
      </c>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row>
    <row r="44" s="51" customFormat="1" ht="49.95" customHeight="1" spans="1:77">
      <c r="A44" s="60">
        <v>42</v>
      </c>
      <c r="B44" s="60">
        <v>20203141030</v>
      </c>
      <c r="C44" s="60" t="s">
        <v>632</v>
      </c>
      <c r="D44" s="60" t="s">
        <v>937</v>
      </c>
      <c r="E44" s="60" t="s">
        <v>954</v>
      </c>
      <c r="F44" s="60">
        <v>15732453816</v>
      </c>
      <c r="G44" s="60" t="s">
        <v>319</v>
      </c>
      <c r="H44" s="60" t="s">
        <v>276</v>
      </c>
      <c r="I44" s="60" t="s">
        <v>43</v>
      </c>
      <c r="J44" s="60">
        <v>0.8</v>
      </c>
      <c r="K44" s="106" t="s">
        <v>955</v>
      </c>
      <c r="L44" s="60">
        <v>0.7</v>
      </c>
      <c r="M44" s="106" t="s">
        <v>956</v>
      </c>
      <c r="N44" s="69">
        <v>0.9</v>
      </c>
      <c r="O44" s="118" t="s">
        <v>957</v>
      </c>
      <c r="P44" s="60">
        <v>26.22</v>
      </c>
      <c r="Q44" s="107" t="s">
        <v>958</v>
      </c>
      <c r="R44" s="60">
        <v>26.22</v>
      </c>
      <c r="S44" s="107" t="s">
        <v>958</v>
      </c>
      <c r="T44" s="60">
        <v>26.22</v>
      </c>
      <c r="U44" s="107" t="s">
        <v>958</v>
      </c>
      <c r="V44" s="60">
        <v>0.6</v>
      </c>
      <c r="W44" s="107" t="s">
        <v>959</v>
      </c>
      <c r="X44" s="60">
        <v>0.6</v>
      </c>
      <c r="Y44" s="107" t="s">
        <v>959</v>
      </c>
      <c r="Z44" s="70">
        <v>0.4</v>
      </c>
      <c r="AA44" s="119" t="s">
        <v>960</v>
      </c>
      <c r="AB44" s="60">
        <v>0.2</v>
      </c>
      <c r="AC44" s="106" t="s">
        <v>961</v>
      </c>
      <c r="AD44" s="60">
        <v>0.2</v>
      </c>
      <c r="AE44" s="106" t="s">
        <v>961</v>
      </c>
      <c r="AF44" s="60">
        <v>0.2</v>
      </c>
      <c r="AG44" s="106" t="s">
        <v>961</v>
      </c>
      <c r="AH44" s="60">
        <v>27.82</v>
      </c>
      <c r="AI44" s="60">
        <v>27.72</v>
      </c>
      <c r="AJ44" s="77">
        <f>N44+T44+Z44+AF44</f>
        <v>27.72</v>
      </c>
      <c r="AK44" s="106" t="s">
        <v>962</v>
      </c>
      <c r="AL44" s="53" t="s">
        <v>642</v>
      </c>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row>
    <row r="45" s="51" customFormat="1" ht="49.95" customHeight="1" spans="1:77">
      <c r="A45" s="60">
        <v>43</v>
      </c>
      <c r="B45" s="60">
        <v>20203141077</v>
      </c>
      <c r="C45" s="52" t="s">
        <v>632</v>
      </c>
      <c r="D45" s="52" t="s">
        <v>963</v>
      </c>
      <c r="E45" s="52" t="s">
        <v>964</v>
      </c>
      <c r="F45" s="60">
        <v>17865588713</v>
      </c>
      <c r="G45" s="52" t="s">
        <v>965</v>
      </c>
      <c r="H45" s="61" t="s">
        <v>276</v>
      </c>
      <c r="I45" s="61" t="s">
        <v>43</v>
      </c>
      <c r="J45" s="60">
        <v>1.9</v>
      </c>
      <c r="K45" s="63" t="s">
        <v>966</v>
      </c>
      <c r="L45" s="63">
        <v>1.9</v>
      </c>
      <c r="M45" s="63" t="s">
        <v>966</v>
      </c>
      <c r="N45" s="63">
        <v>1.9</v>
      </c>
      <c r="O45" s="63" t="s">
        <v>966</v>
      </c>
      <c r="P45" s="60">
        <v>27.11</v>
      </c>
      <c r="Q45" s="63" t="s">
        <v>967</v>
      </c>
      <c r="R45" s="60">
        <v>27.11</v>
      </c>
      <c r="S45" s="63" t="s">
        <v>967</v>
      </c>
      <c r="T45" s="60">
        <v>27.11</v>
      </c>
      <c r="U45" s="63" t="s">
        <v>967</v>
      </c>
      <c r="V45" s="60">
        <v>0.8</v>
      </c>
      <c r="W45" s="63" t="s">
        <v>968</v>
      </c>
      <c r="X45" s="63">
        <v>0.8</v>
      </c>
      <c r="Y45" s="63" t="s">
        <v>968</v>
      </c>
      <c r="Z45" s="63">
        <v>0.8</v>
      </c>
      <c r="AA45" s="63" t="s">
        <v>968</v>
      </c>
      <c r="AB45" s="60">
        <v>1.15</v>
      </c>
      <c r="AC45" s="63" t="s">
        <v>969</v>
      </c>
      <c r="AD45" s="63">
        <v>1.15</v>
      </c>
      <c r="AE45" s="63" t="s">
        <v>969</v>
      </c>
      <c r="AF45" s="63">
        <v>1.15</v>
      </c>
      <c r="AG45" s="63" t="s">
        <v>969</v>
      </c>
      <c r="AH45" s="60">
        <v>30.96</v>
      </c>
      <c r="AI45" s="60">
        <v>30.96</v>
      </c>
      <c r="AJ45" s="77">
        <f>N45+T45+Z45+AF45</f>
        <v>30.96</v>
      </c>
      <c r="AK45" s="52"/>
      <c r="AL45" s="131" t="s">
        <v>970</v>
      </c>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row>
    <row r="46" s="51" customFormat="1" ht="49.95" customHeight="1" spans="1:77">
      <c r="A46" s="60">
        <v>44</v>
      </c>
      <c r="B46" s="60">
        <v>20203141072</v>
      </c>
      <c r="C46" s="52" t="s">
        <v>632</v>
      </c>
      <c r="D46" s="52" t="s">
        <v>963</v>
      </c>
      <c r="E46" s="52" t="s">
        <v>971</v>
      </c>
      <c r="F46" s="60">
        <v>18437909003</v>
      </c>
      <c r="G46" s="52" t="s">
        <v>171</v>
      </c>
      <c r="H46" s="63" t="s">
        <v>276</v>
      </c>
      <c r="I46" s="61" t="s">
        <v>43</v>
      </c>
      <c r="J46" s="60">
        <v>1.5</v>
      </c>
      <c r="K46" s="63" t="s">
        <v>972</v>
      </c>
      <c r="L46" s="60">
        <v>1.5</v>
      </c>
      <c r="M46" s="63" t="s">
        <v>972</v>
      </c>
      <c r="N46" s="60">
        <v>1.5</v>
      </c>
      <c r="O46" s="63" t="s">
        <v>972</v>
      </c>
      <c r="P46" s="60">
        <v>26.89</v>
      </c>
      <c r="Q46" s="63" t="s">
        <v>973</v>
      </c>
      <c r="R46" s="60">
        <v>26.89</v>
      </c>
      <c r="S46" s="63" t="s">
        <v>973</v>
      </c>
      <c r="T46" s="60">
        <v>26.89</v>
      </c>
      <c r="U46" s="63" t="s">
        <v>973</v>
      </c>
      <c r="V46" s="63">
        <v>0.4</v>
      </c>
      <c r="W46" s="63" t="s">
        <v>974</v>
      </c>
      <c r="X46" s="63">
        <v>0.4</v>
      </c>
      <c r="Y46" s="63" t="s">
        <v>974</v>
      </c>
      <c r="Z46" s="63">
        <v>0.4</v>
      </c>
      <c r="AA46" s="63" t="s">
        <v>974</v>
      </c>
      <c r="AB46" s="60">
        <v>0.2</v>
      </c>
      <c r="AC46" s="63" t="s">
        <v>975</v>
      </c>
      <c r="AD46" s="60">
        <v>0.2</v>
      </c>
      <c r="AE46" s="63" t="s">
        <v>975</v>
      </c>
      <c r="AF46" s="60">
        <v>0.2</v>
      </c>
      <c r="AG46" s="63" t="s">
        <v>975</v>
      </c>
      <c r="AH46" s="52">
        <v>28.99</v>
      </c>
      <c r="AI46" s="52">
        <v>28.99</v>
      </c>
      <c r="AJ46" s="77">
        <f>N46+T46+Z46+AF46</f>
        <v>28.99</v>
      </c>
      <c r="AK46" s="52"/>
      <c r="AL46" s="52" t="s">
        <v>976</v>
      </c>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row>
    <row r="47" s="51" customFormat="1" ht="49.95" customHeight="1" spans="1:77">
      <c r="A47" s="60">
        <v>45</v>
      </c>
      <c r="B47" s="60">
        <v>20203141084</v>
      </c>
      <c r="C47" s="52" t="s">
        <v>632</v>
      </c>
      <c r="D47" s="52" t="s">
        <v>963</v>
      </c>
      <c r="E47" s="52" t="s">
        <v>977</v>
      </c>
      <c r="F47" s="60">
        <v>18281895493</v>
      </c>
      <c r="G47" s="52" t="s">
        <v>485</v>
      </c>
      <c r="H47" s="63" t="s">
        <v>276</v>
      </c>
      <c r="I47" s="61" t="s">
        <v>43</v>
      </c>
      <c r="J47" s="60">
        <v>1.1</v>
      </c>
      <c r="K47" s="63" t="s">
        <v>978</v>
      </c>
      <c r="L47" s="60">
        <v>1.1</v>
      </c>
      <c r="M47" s="63" t="s">
        <v>979</v>
      </c>
      <c r="N47" s="69">
        <v>0.9</v>
      </c>
      <c r="O47" s="70" t="s">
        <v>980</v>
      </c>
      <c r="P47" s="60">
        <v>27.12</v>
      </c>
      <c r="Q47" s="63" t="s">
        <v>981</v>
      </c>
      <c r="R47" s="60">
        <v>27.12</v>
      </c>
      <c r="S47" s="63" t="s">
        <v>981</v>
      </c>
      <c r="T47" s="60">
        <v>27.12</v>
      </c>
      <c r="U47" s="63" t="s">
        <v>981</v>
      </c>
      <c r="V47" s="60">
        <v>0.2</v>
      </c>
      <c r="W47" s="63" t="s">
        <v>982</v>
      </c>
      <c r="X47" s="60">
        <v>0.2</v>
      </c>
      <c r="Y47" s="63" t="s">
        <v>982</v>
      </c>
      <c r="Z47" s="69">
        <v>0.4</v>
      </c>
      <c r="AA47" s="119" t="s">
        <v>983</v>
      </c>
      <c r="AB47" s="60">
        <v>0.4</v>
      </c>
      <c r="AC47" s="63" t="s">
        <v>984</v>
      </c>
      <c r="AD47" s="60">
        <v>0.4</v>
      </c>
      <c r="AE47" s="63" t="s">
        <v>984</v>
      </c>
      <c r="AF47" s="60">
        <v>0.4</v>
      </c>
      <c r="AG47" s="63" t="s">
        <v>984</v>
      </c>
      <c r="AH47" s="60">
        <v>28.82</v>
      </c>
      <c r="AI47" s="60">
        <v>28.82</v>
      </c>
      <c r="AJ47" s="77">
        <f>N47+T47+Z47+AF47</f>
        <v>28.82</v>
      </c>
      <c r="AK47" s="63" t="s">
        <v>985</v>
      </c>
      <c r="AL47" s="52" t="s">
        <v>986</v>
      </c>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row>
    <row r="48" s="51" customFormat="1" ht="49.95" customHeight="1" spans="1:77">
      <c r="A48" s="60">
        <v>46</v>
      </c>
      <c r="B48" s="61">
        <v>20203141005</v>
      </c>
      <c r="C48" s="61" t="s">
        <v>632</v>
      </c>
      <c r="D48" s="61" t="s">
        <v>987</v>
      </c>
      <c r="E48" s="61" t="s">
        <v>988</v>
      </c>
      <c r="F48" s="61">
        <v>17723101260</v>
      </c>
      <c r="G48" s="61" t="s">
        <v>400</v>
      </c>
      <c r="H48" s="61" t="s">
        <v>276</v>
      </c>
      <c r="I48" s="61" t="s">
        <v>43</v>
      </c>
      <c r="J48" s="61">
        <v>1.2</v>
      </c>
      <c r="K48" s="107" t="s">
        <v>989</v>
      </c>
      <c r="L48" s="70">
        <v>1</v>
      </c>
      <c r="M48" s="107" t="s">
        <v>990</v>
      </c>
      <c r="N48" s="70">
        <v>1</v>
      </c>
      <c r="O48" s="107" t="s">
        <v>990</v>
      </c>
      <c r="P48" s="61">
        <v>27.22</v>
      </c>
      <c r="Q48" s="107" t="s">
        <v>991</v>
      </c>
      <c r="R48" s="61">
        <v>27.22</v>
      </c>
      <c r="S48" s="107" t="s">
        <v>991</v>
      </c>
      <c r="T48" s="61"/>
      <c r="U48" s="107"/>
      <c r="V48" s="61">
        <v>0.1</v>
      </c>
      <c r="W48" s="107" t="s">
        <v>992</v>
      </c>
      <c r="X48" s="70">
        <v>0.4</v>
      </c>
      <c r="Y48" s="119" t="s">
        <v>993</v>
      </c>
      <c r="Z48" s="70">
        <v>0.4</v>
      </c>
      <c r="AA48" s="119" t="s">
        <v>993</v>
      </c>
      <c r="AB48" s="61">
        <v>0.4</v>
      </c>
      <c r="AC48" s="107" t="s">
        <v>994</v>
      </c>
      <c r="AD48" s="61">
        <v>0.4</v>
      </c>
      <c r="AE48" s="107" t="s">
        <v>994</v>
      </c>
      <c r="AF48" s="61">
        <v>0.4</v>
      </c>
      <c r="AG48" s="107" t="s">
        <v>994</v>
      </c>
      <c r="AH48" s="61">
        <f>AB48+V48+P48+J48</f>
        <v>28.92</v>
      </c>
      <c r="AI48" s="70">
        <v>29.02</v>
      </c>
      <c r="AJ48" s="77">
        <f>N48+T48+Z48+AF48</f>
        <v>1.8</v>
      </c>
      <c r="AK48" s="107" t="s">
        <v>662</v>
      </c>
      <c r="AL48" s="61" t="s">
        <v>948</v>
      </c>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row>
    <row r="49" s="51" customFormat="1" ht="49.95" customHeight="1" spans="1:77">
      <c r="A49" s="60">
        <v>47</v>
      </c>
      <c r="B49" s="60">
        <v>20203141024</v>
      </c>
      <c r="C49" s="60" t="s">
        <v>632</v>
      </c>
      <c r="D49" s="60" t="s">
        <v>995</v>
      </c>
      <c r="E49" s="60" t="s">
        <v>996</v>
      </c>
      <c r="F49" s="60">
        <v>18102657407</v>
      </c>
      <c r="G49" s="60" t="s">
        <v>997</v>
      </c>
      <c r="H49" s="60" t="s">
        <v>276</v>
      </c>
      <c r="I49" s="60" t="s">
        <v>998</v>
      </c>
      <c r="J49" s="60">
        <v>2.8</v>
      </c>
      <c r="K49" s="107" t="s">
        <v>999</v>
      </c>
      <c r="L49" s="69">
        <v>1.8</v>
      </c>
      <c r="M49" s="107" t="s">
        <v>1000</v>
      </c>
      <c r="N49" s="69">
        <v>2</v>
      </c>
      <c r="O49" s="107" t="s">
        <v>1001</v>
      </c>
      <c r="P49" s="60">
        <v>27.24</v>
      </c>
      <c r="Q49" s="106" t="s">
        <v>1002</v>
      </c>
      <c r="R49" s="60">
        <v>27.24</v>
      </c>
      <c r="S49" s="106" t="s">
        <v>1002</v>
      </c>
      <c r="T49" s="60">
        <v>27.24</v>
      </c>
      <c r="U49" s="106" t="s">
        <v>1002</v>
      </c>
      <c r="V49" s="60">
        <v>2.1</v>
      </c>
      <c r="W49" s="106" t="s">
        <v>1003</v>
      </c>
      <c r="X49" s="60">
        <v>2.1</v>
      </c>
      <c r="Y49" s="106" t="s">
        <v>1003</v>
      </c>
      <c r="Z49" s="69">
        <v>1.9</v>
      </c>
      <c r="AA49" s="106" t="s">
        <v>1004</v>
      </c>
      <c r="AB49" s="60" t="s">
        <v>1003</v>
      </c>
      <c r="AC49" s="61" t="s">
        <v>1005</v>
      </c>
      <c r="AD49" s="70">
        <v>1.2</v>
      </c>
      <c r="AE49" s="70" t="s">
        <v>1005</v>
      </c>
      <c r="AF49" s="70">
        <v>1</v>
      </c>
      <c r="AG49" s="61" t="s">
        <v>1006</v>
      </c>
      <c r="AH49" s="60">
        <v>33.34</v>
      </c>
      <c r="AI49" s="69">
        <v>32.34</v>
      </c>
      <c r="AJ49" s="77">
        <f>N49+T49+Z49+AF49</f>
        <v>32.14</v>
      </c>
      <c r="AK49" s="132"/>
      <c r="AL49" s="53" t="s">
        <v>948</v>
      </c>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row>
    <row r="50" s="51" customFormat="1" ht="49.95" customHeight="1" spans="1:77">
      <c r="A50" s="60">
        <v>48</v>
      </c>
      <c r="B50" s="61">
        <v>20203141007</v>
      </c>
      <c r="C50" s="61" t="s">
        <v>632</v>
      </c>
      <c r="D50" s="61" t="s">
        <v>995</v>
      </c>
      <c r="E50" s="61" t="s">
        <v>1007</v>
      </c>
      <c r="F50" s="104" t="s">
        <v>1008</v>
      </c>
      <c r="G50" s="61" t="s">
        <v>725</v>
      </c>
      <c r="H50" s="61" t="s">
        <v>42</v>
      </c>
      <c r="I50" s="61" t="s">
        <v>43</v>
      </c>
      <c r="J50" s="61">
        <v>1.3</v>
      </c>
      <c r="K50" s="107" t="s">
        <v>1009</v>
      </c>
      <c r="L50" s="61">
        <v>1.1</v>
      </c>
      <c r="M50" s="107" t="s">
        <v>1010</v>
      </c>
      <c r="N50" s="70">
        <v>1.5</v>
      </c>
      <c r="O50" s="119" t="s">
        <v>1011</v>
      </c>
      <c r="P50" s="61">
        <v>27.05</v>
      </c>
      <c r="Q50" s="107" t="s">
        <v>1012</v>
      </c>
      <c r="R50" s="61">
        <v>27.05</v>
      </c>
      <c r="S50" s="107" t="s">
        <v>1012</v>
      </c>
      <c r="T50" s="61">
        <v>27.05</v>
      </c>
      <c r="U50" s="107" t="s">
        <v>1012</v>
      </c>
      <c r="V50" s="61">
        <v>0.6</v>
      </c>
      <c r="W50" s="107" t="s">
        <v>1013</v>
      </c>
      <c r="X50" s="61">
        <v>0.8</v>
      </c>
      <c r="Y50" s="107" t="s">
        <v>1014</v>
      </c>
      <c r="Z50" s="70">
        <v>0.4</v>
      </c>
      <c r="AA50" s="119" t="s">
        <v>1015</v>
      </c>
      <c r="AB50" s="61">
        <v>0.4</v>
      </c>
      <c r="AC50" s="107" t="s">
        <v>1016</v>
      </c>
      <c r="AD50" s="61">
        <v>0.4</v>
      </c>
      <c r="AE50" s="107" t="s">
        <v>1016</v>
      </c>
      <c r="AF50" s="61">
        <v>0.4</v>
      </c>
      <c r="AG50" s="107" t="s">
        <v>1016</v>
      </c>
      <c r="AH50" s="61">
        <v>29.35</v>
      </c>
      <c r="AI50" s="61">
        <v>29.35</v>
      </c>
      <c r="AJ50" s="77">
        <f>N50+T50+Z50+AF50</f>
        <v>29.35</v>
      </c>
      <c r="AK50" s="107"/>
      <c r="AL50" s="63" t="s">
        <v>642</v>
      </c>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row>
    <row r="51" s="51" customFormat="1" ht="49.95" customHeight="1" spans="1:77">
      <c r="A51" s="60">
        <v>49</v>
      </c>
      <c r="B51" s="60">
        <v>20203141027</v>
      </c>
      <c r="C51" s="60" t="s">
        <v>632</v>
      </c>
      <c r="D51" s="60" t="s">
        <v>995</v>
      </c>
      <c r="E51" s="60" t="s">
        <v>1017</v>
      </c>
      <c r="F51" s="60">
        <v>19303033189</v>
      </c>
      <c r="G51" s="60" t="s">
        <v>566</v>
      </c>
      <c r="H51" s="60" t="s">
        <v>276</v>
      </c>
      <c r="I51" s="60" t="s">
        <v>43</v>
      </c>
      <c r="J51" s="60">
        <v>0.9</v>
      </c>
      <c r="K51" s="61" t="s">
        <v>1018</v>
      </c>
      <c r="L51" s="60">
        <v>0.9</v>
      </c>
      <c r="M51" s="61" t="s">
        <v>1018</v>
      </c>
      <c r="N51" s="60">
        <v>0.9</v>
      </c>
      <c r="O51" s="61" t="s">
        <v>1018</v>
      </c>
      <c r="P51" s="60">
        <v>27.17</v>
      </c>
      <c r="Q51" s="61" t="s">
        <v>1019</v>
      </c>
      <c r="R51" s="53" t="s">
        <v>1020</v>
      </c>
      <c r="S51" s="61" t="s">
        <v>1021</v>
      </c>
      <c r="T51" s="61">
        <v>27.16</v>
      </c>
      <c r="U51" s="61" t="s">
        <v>1022</v>
      </c>
      <c r="V51" s="60">
        <v>0.2</v>
      </c>
      <c r="W51" s="61" t="s">
        <v>1023</v>
      </c>
      <c r="X51" s="60">
        <v>0.2</v>
      </c>
      <c r="Y51" s="61" t="s">
        <v>1023</v>
      </c>
      <c r="Z51" s="60">
        <v>0.2</v>
      </c>
      <c r="AA51" s="61" t="s">
        <v>1023</v>
      </c>
      <c r="AB51" s="60">
        <v>0.2</v>
      </c>
      <c r="AC51" s="61" t="s">
        <v>1024</v>
      </c>
      <c r="AD51" s="60">
        <v>0.2</v>
      </c>
      <c r="AE51" s="61" t="s">
        <v>1024</v>
      </c>
      <c r="AF51" s="60">
        <v>0.2</v>
      </c>
      <c r="AG51" s="61" t="s">
        <v>1024</v>
      </c>
      <c r="AH51" s="60">
        <v>28.47</v>
      </c>
      <c r="AI51" s="60">
        <v>28.46</v>
      </c>
      <c r="AJ51" s="77">
        <f>N51+T51+Z51+AF51</f>
        <v>28.46</v>
      </c>
      <c r="AK51" s="106" t="s">
        <v>1025</v>
      </c>
      <c r="AL51" s="53" t="s">
        <v>642</v>
      </c>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row>
    <row r="52" s="51" customFormat="1" ht="49.95" customHeight="1" spans="1:77">
      <c r="A52" s="60">
        <v>50</v>
      </c>
      <c r="B52" s="60">
        <v>20203141079</v>
      </c>
      <c r="C52" s="52" t="s">
        <v>632</v>
      </c>
      <c r="D52" s="52" t="s">
        <v>1026</v>
      </c>
      <c r="E52" s="52" t="s">
        <v>58</v>
      </c>
      <c r="F52" s="60">
        <v>17702052083</v>
      </c>
      <c r="G52" s="52" t="s">
        <v>626</v>
      </c>
      <c r="H52" s="61" t="s">
        <v>276</v>
      </c>
      <c r="I52" s="61" t="s">
        <v>43</v>
      </c>
      <c r="J52" s="60">
        <v>6.3</v>
      </c>
      <c r="K52" s="63" t="s">
        <v>1027</v>
      </c>
      <c r="L52" s="60">
        <v>6.3</v>
      </c>
      <c r="M52" s="63" t="s">
        <v>1027</v>
      </c>
      <c r="N52" s="60">
        <v>6.3</v>
      </c>
      <c r="O52" s="63" t="s">
        <v>1028</v>
      </c>
      <c r="P52" s="60">
        <v>26.72</v>
      </c>
      <c r="Q52" s="63" t="s">
        <v>1029</v>
      </c>
      <c r="R52" s="60">
        <v>26.72</v>
      </c>
      <c r="S52" s="63" t="s">
        <v>1029</v>
      </c>
      <c r="T52" s="60">
        <v>26.72</v>
      </c>
      <c r="U52" s="63" t="s">
        <v>1029</v>
      </c>
      <c r="V52" s="60">
        <v>0.4</v>
      </c>
      <c r="W52" s="63" t="s">
        <v>1030</v>
      </c>
      <c r="X52" s="60">
        <v>0.4</v>
      </c>
      <c r="Y52" s="63" t="s">
        <v>1030</v>
      </c>
      <c r="Z52" s="60">
        <v>0.4</v>
      </c>
      <c r="AA52" s="63" t="s">
        <v>1030</v>
      </c>
      <c r="AB52" s="60">
        <v>1.5</v>
      </c>
      <c r="AC52" s="63" t="s">
        <v>1031</v>
      </c>
      <c r="AD52" s="60">
        <v>1.5</v>
      </c>
      <c r="AE52" s="63" t="s">
        <v>1031</v>
      </c>
      <c r="AF52" s="60">
        <v>1.5</v>
      </c>
      <c r="AG52" s="63" t="s">
        <v>1031</v>
      </c>
      <c r="AH52" s="60">
        <v>34.92</v>
      </c>
      <c r="AI52" s="60">
        <v>34.92</v>
      </c>
      <c r="AJ52" s="77">
        <f>N52+T52+Z52+AF52</f>
        <v>34.92</v>
      </c>
      <c r="AK52" s="131"/>
      <c r="AL52" s="52" t="s">
        <v>986</v>
      </c>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row>
    <row r="53" s="51" customFormat="1" ht="49.95" customHeight="1" spans="1:77">
      <c r="A53" s="60">
        <v>51</v>
      </c>
      <c r="B53" s="60">
        <v>20203164004</v>
      </c>
      <c r="C53" s="52" t="s">
        <v>1032</v>
      </c>
      <c r="D53" s="52" t="s">
        <v>1026</v>
      </c>
      <c r="E53" s="52" t="s">
        <v>1033</v>
      </c>
      <c r="F53" s="60">
        <v>15622303637</v>
      </c>
      <c r="G53" s="52" t="s">
        <v>68</v>
      </c>
      <c r="H53" s="61" t="s">
        <v>276</v>
      </c>
      <c r="I53" s="61" t="s">
        <v>43</v>
      </c>
      <c r="J53" s="60">
        <v>1.1</v>
      </c>
      <c r="K53" s="63" t="s">
        <v>1034</v>
      </c>
      <c r="L53" s="63">
        <v>1.1</v>
      </c>
      <c r="M53" s="63" t="s">
        <v>1034</v>
      </c>
      <c r="N53" s="53">
        <v>1.1</v>
      </c>
      <c r="O53" s="120" t="s">
        <v>1035</v>
      </c>
      <c r="P53" s="60">
        <v>27.13</v>
      </c>
      <c r="Q53" s="63" t="s">
        <v>1036</v>
      </c>
      <c r="R53" s="60">
        <v>27.13</v>
      </c>
      <c r="S53" s="63" t="s">
        <v>1036</v>
      </c>
      <c r="T53" s="53">
        <v>27.13</v>
      </c>
      <c r="U53" s="120" t="s">
        <v>1036</v>
      </c>
      <c r="V53" s="60">
        <v>5.2</v>
      </c>
      <c r="W53" s="63" t="s">
        <v>1037</v>
      </c>
      <c r="X53" s="60">
        <v>5.2</v>
      </c>
      <c r="Y53" s="63" t="s">
        <v>1037</v>
      </c>
      <c r="Z53" s="53">
        <v>5.2</v>
      </c>
      <c r="AA53" s="120" t="s">
        <v>1037</v>
      </c>
      <c r="AB53" s="60">
        <v>1</v>
      </c>
      <c r="AC53" s="63" t="s">
        <v>1038</v>
      </c>
      <c r="AD53" s="60">
        <v>1</v>
      </c>
      <c r="AE53" s="63" t="s">
        <v>1038</v>
      </c>
      <c r="AF53" s="53">
        <v>1</v>
      </c>
      <c r="AG53" s="120" t="s">
        <v>1038</v>
      </c>
      <c r="AH53" s="60">
        <v>34.43</v>
      </c>
      <c r="AI53" s="60">
        <v>34.43</v>
      </c>
      <c r="AJ53" s="77">
        <f>N53+T53+Z53+AF53</f>
        <v>34.43</v>
      </c>
      <c r="AK53" s="52"/>
      <c r="AL53" s="131" t="s">
        <v>1039</v>
      </c>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row>
    <row r="54" s="51" customFormat="1" ht="49.95" customHeight="1" spans="1:77">
      <c r="A54" s="60">
        <v>52</v>
      </c>
      <c r="B54" s="52">
        <v>20203141069</v>
      </c>
      <c r="C54" s="52" t="s">
        <v>632</v>
      </c>
      <c r="D54" s="52" t="s">
        <v>1026</v>
      </c>
      <c r="E54" s="52" t="s">
        <v>1040</v>
      </c>
      <c r="F54" s="60">
        <v>15274181296</v>
      </c>
      <c r="G54" s="52" t="s">
        <v>797</v>
      </c>
      <c r="H54" s="61" t="s">
        <v>276</v>
      </c>
      <c r="I54" s="61" t="s">
        <v>43</v>
      </c>
      <c r="J54" s="60">
        <v>5.9</v>
      </c>
      <c r="K54" s="63" t="s">
        <v>1041</v>
      </c>
      <c r="L54" s="63">
        <v>4.7</v>
      </c>
      <c r="M54" s="63" t="s">
        <v>1042</v>
      </c>
      <c r="N54" s="63">
        <v>4.7</v>
      </c>
      <c r="O54" s="63" t="s">
        <v>1043</v>
      </c>
      <c r="P54" s="60">
        <v>26.96</v>
      </c>
      <c r="Q54" s="63" t="s">
        <v>1044</v>
      </c>
      <c r="R54" s="60">
        <v>26.96</v>
      </c>
      <c r="S54" s="63" t="s">
        <v>1044</v>
      </c>
      <c r="T54" s="60">
        <v>26.96</v>
      </c>
      <c r="U54" s="63" t="s">
        <v>1044</v>
      </c>
      <c r="V54" s="60">
        <v>1.2</v>
      </c>
      <c r="W54" s="63" t="s">
        <v>1045</v>
      </c>
      <c r="X54" s="63">
        <v>0.8</v>
      </c>
      <c r="Y54" s="63" t="s">
        <v>1046</v>
      </c>
      <c r="Z54" s="63">
        <v>1</v>
      </c>
      <c r="AA54" s="63" t="s">
        <v>1047</v>
      </c>
      <c r="AB54" s="60">
        <v>1.2</v>
      </c>
      <c r="AC54" s="63" t="s">
        <v>1048</v>
      </c>
      <c r="AD54" s="60">
        <v>0.7</v>
      </c>
      <c r="AE54" s="63" t="s">
        <v>1049</v>
      </c>
      <c r="AF54" s="69">
        <v>1.2</v>
      </c>
      <c r="AG54" s="70" t="s">
        <v>1050</v>
      </c>
      <c r="AH54" s="60">
        <v>35.26</v>
      </c>
      <c r="AI54" s="60">
        <v>33.16</v>
      </c>
      <c r="AJ54" s="77">
        <f>N54+T54+Z54+AF54</f>
        <v>33.86</v>
      </c>
      <c r="AK54" s="131" t="s">
        <v>1051</v>
      </c>
      <c r="AL54" s="60" t="s">
        <v>976</v>
      </c>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row>
    <row r="55" s="51" customFormat="1" ht="49.95" customHeight="1" spans="1:77">
      <c r="A55" s="60">
        <v>53</v>
      </c>
      <c r="B55" s="60">
        <v>20203141073</v>
      </c>
      <c r="C55" s="52" t="s">
        <v>632</v>
      </c>
      <c r="D55" s="52" t="s">
        <v>1026</v>
      </c>
      <c r="E55" s="52" t="s">
        <v>1052</v>
      </c>
      <c r="F55" s="60">
        <v>18437916228</v>
      </c>
      <c r="G55" s="52" t="s">
        <v>161</v>
      </c>
      <c r="H55" s="63" t="s">
        <v>276</v>
      </c>
      <c r="I55" s="61" t="s">
        <v>43</v>
      </c>
      <c r="J55" s="60">
        <v>4.1</v>
      </c>
      <c r="K55" s="63" t="s">
        <v>1053</v>
      </c>
      <c r="L55" s="60">
        <v>4.1</v>
      </c>
      <c r="M55" s="63" t="s">
        <v>1053</v>
      </c>
      <c r="N55" s="53">
        <v>4.1</v>
      </c>
      <c r="O55" s="120" t="s">
        <v>1053</v>
      </c>
      <c r="P55" s="60">
        <v>26.88</v>
      </c>
      <c r="Q55" s="63" t="s">
        <v>1054</v>
      </c>
      <c r="R55" s="60">
        <v>26.88</v>
      </c>
      <c r="S55" s="63" t="s">
        <v>1054</v>
      </c>
      <c r="T55" s="53">
        <v>26.88</v>
      </c>
      <c r="U55" s="120" t="s">
        <v>1054</v>
      </c>
      <c r="V55" s="60">
        <v>0.8</v>
      </c>
      <c r="W55" s="63" t="s">
        <v>1055</v>
      </c>
      <c r="X55" s="60">
        <v>0.8</v>
      </c>
      <c r="Y55" s="63" t="s">
        <v>1055</v>
      </c>
      <c r="Z55" s="53">
        <v>0.8</v>
      </c>
      <c r="AA55" s="120" t="s">
        <v>1055</v>
      </c>
      <c r="AB55" s="60">
        <v>0.8</v>
      </c>
      <c r="AC55" s="63" t="s">
        <v>1056</v>
      </c>
      <c r="AD55" s="60">
        <v>0.8</v>
      </c>
      <c r="AE55" s="63" t="s">
        <v>1056</v>
      </c>
      <c r="AF55" s="53">
        <v>0.8</v>
      </c>
      <c r="AG55" s="120" t="s">
        <v>1056</v>
      </c>
      <c r="AH55" s="60">
        <v>32.58</v>
      </c>
      <c r="AI55" s="60">
        <v>32.58</v>
      </c>
      <c r="AJ55" s="77">
        <f>N55+T55+Z55+AF55</f>
        <v>32.58</v>
      </c>
      <c r="AK55" s="131"/>
      <c r="AL55" s="52" t="s">
        <v>1057</v>
      </c>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row>
    <row r="56" s="51" customFormat="1" ht="49.95" customHeight="1" spans="1:77">
      <c r="A56" s="60">
        <v>54</v>
      </c>
      <c r="B56" s="60">
        <v>20203141071</v>
      </c>
      <c r="C56" s="52" t="s">
        <v>632</v>
      </c>
      <c r="D56" s="52" t="s">
        <v>1026</v>
      </c>
      <c r="E56" s="52" t="s">
        <v>1058</v>
      </c>
      <c r="F56" s="60">
        <v>18773081535</v>
      </c>
      <c r="G56" s="52" t="s">
        <v>527</v>
      </c>
      <c r="H56" s="61" t="s">
        <v>276</v>
      </c>
      <c r="I56" s="61" t="s">
        <v>43</v>
      </c>
      <c r="J56" s="60">
        <v>3.7</v>
      </c>
      <c r="K56" s="61" t="s">
        <v>1059</v>
      </c>
      <c r="L56" s="60">
        <v>3.7</v>
      </c>
      <c r="M56" s="61" t="s">
        <v>1059</v>
      </c>
      <c r="N56" s="60">
        <v>3.7</v>
      </c>
      <c r="O56" s="61" t="s">
        <v>1059</v>
      </c>
      <c r="P56" s="60">
        <v>27.67</v>
      </c>
      <c r="Q56" s="63" t="s">
        <v>1060</v>
      </c>
      <c r="R56" s="60">
        <v>27.67</v>
      </c>
      <c r="S56" s="63" t="s">
        <v>1060</v>
      </c>
      <c r="T56" s="60">
        <v>27.67</v>
      </c>
      <c r="U56" s="63" t="s">
        <v>1060</v>
      </c>
      <c r="V56" s="60">
        <v>0.4</v>
      </c>
      <c r="W56" s="52" t="s">
        <v>1061</v>
      </c>
      <c r="X56" s="60">
        <v>0.4</v>
      </c>
      <c r="Y56" s="63" t="s">
        <v>1061</v>
      </c>
      <c r="Z56" s="60">
        <v>0.4</v>
      </c>
      <c r="AA56" s="63" t="s">
        <v>1061</v>
      </c>
      <c r="AB56" s="60">
        <v>0.2</v>
      </c>
      <c r="AC56" s="52" t="s">
        <v>1062</v>
      </c>
      <c r="AD56" s="60">
        <v>0.2</v>
      </c>
      <c r="AE56" s="52" t="s">
        <v>1062</v>
      </c>
      <c r="AF56" s="60">
        <v>0.2</v>
      </c>
      <c r="AG56" s="52" t="s">
        <v>1062</v>
      </c>
      <c r="AH56" s="60">
        <v>31.97</v>
      </c>
      <c r="AI56" s="60">
        <v>31.97</v>
      </c>
      <c r="AJ56" s="77">
        <f>N56+T56+Z56+AF56</f>
        <v>31.97</v>
      </c>
      <c r="AK56" s="131"/>
      <c r="AL56" s="52" t="s">
        <v>986</v>
      </c>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row>
    <row r="57" s="51" customFormat="1" ht="49.95" customHeight="1" spans="1:77">
      <c r="A57" s="60">
        <v>55</v>
      </c>
      <c r="B57" s="69">
        <v>20203141075</v>
      </c>
      <c r="C57" s="69" t="s">
        <v>632</v>
      </c>
      <c r="D57" s="69" t="s">
        <v>1026</v>
      </c>
      <c r="E57" s="69" t="s">
        <v>1063</v>
      </c>
      <c r="F57" s="69">
        <v>15203252516</v>
      </c>
      <c r="G57" s="69" t="s">
        <v>406</v>
      </c>
      <c r="H57" s="70" t="s">
        <v>276</v>
      </c>
      <c r="I57" s="70" t="s">
        <v>43</v>
      </c>
      <c r="J57" s="69">
        <v>2.7</v>
      </c>
      <c r="K57" s="70" t="s">
        <v>1064</v>
      </c>
      <c r="L57" s="69">
        <v>2.7</v>
      </c>
      <c r="M57" s="70" t="s">
        <v>1064</v>
      </c>
      <c r="N57" s="60">
        <v>2.7</v>
      </c>
      <c r="O57" s="61" t="s">
        <v>1064</v>
      </c>
      <c r="P57" s="69">
        <v>27.15</v>
      </c>
      <c r="Q57" s="70" t="s">
        <v>1065</v>
      </c>
      <c r="R57" s="69">
        <v>27.15</v>
      </c>
      <c r="S57" s="70" t="s">
        <v>1065</v>
      </c>
      <c r="T57" s="60">
        <v>27.15</v>
      </c>
      <c r="U57" s="61" t="s">
        <v>1065</v>
      </c>
      <c r="V57" s="69">
        <v>1</v>
      </c>
      <c r="W57" s="70" t="s">
        <v>1066</v>
      </c>
      <c r="X57" s="69">
        <v>1</v>
      </c>
      <c r="Y57" s="70" t="s">
        <v>1066</v>
      </c>
      <c r="Z57" s="53">
        <v>0.8</v>
      </c>
      <c r="AA57" s="70" t="s">
        <v>1067</v>
      </c>
      <c r="AB57" s="69">
        <v>0.8</v>
      </c>
      <c r="AC57" s="70" t="s">
        <v>1068</v>
      </c>
      <c r="AD57" s="70">
        <v>0.6</v>
      </c>
      <c r="AE57" s="70" t="s">
        <v>1069</v>
      </c>
      <c r="AF57" s="61">
        <v>0.6</v>
      </c>
      <c r="AG57" s="61" t="s">
        <v>1069</v>
      </c>
      <c r="AH57" s="69">
        <v>31.65</v>
      </c>
      <c r="AI57" s="69">
        <v>31.45</v>
      </c>
      <c r="AJ57" s="77">
        <f>N57+T57+Z57+AF57</f>
        <v>31.25</v>
      </c>
      <c r="AK57" s="70" t="s">
        <v>1070</v>
      </c>
      <c r="AL57" s="69" t="s">
        <v>986</v>
      </c>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row>
    <row r="58" s="51" customFormat="1" ht="49.95" customHeight="1" spans="1:77">
      <c r="A58" s="60">
        <v>56</v>
      </c>
      <c r="B58" s="52">
        <v>20203141070</v>
      </c>
      <c r="C58" s="52" t="s">
        <v>632</v>
      </c>
      <c r="D58" s="52" t="s">
        <v>1026</v>
      </c>
      <c r="E58" s="52" t="s">
        <v>1071</v>
      </c>
      <c r="F58" s="60">
        <v>13006766651</v>
      </c>
      <c r="G58" s="52" t="s">
        <v>203</v>
      </c>
      <c r="H58" s="61" t="s">
        <v>276</v>
      </c>
      <c r="I58" s="61" t="s">
        <v>43</v>
      </c>
      <c r="J58" s="60">
        <v>1.7</v>
      </c>
      <c r="K58" s="63" t="s">
        <v>1072</v>
      </c>
      <c r="L58" s="60">
        <v>1.7</v>
      </c>
      <c r="M58" s="63" t="s">
        <v>1072</v>
      </c>
      <c r="N58" s="60">
        <v>1.7</v>
      </c>
      <c r="O58" s="63" t="s">
        <v>1072</v>
      </c>
      <c r="P58" s="60">
        <v>27.33</v>
      </c>
      <c r="Q58" s="63" t="s">
        <v>1073</v>
      </c>
      <c r="R58" s="60">
        <v>27.33</v>
      </c>
      <c r="S58" s="63" t="s">
        <v>1073</v>
      </c>
      <c r="T58" s="60">
        <v>27.33</v>
      </c>
      <c r="U58" s="63" t="s">
        <v>1073</v>
      </c>
      <c r="V58" s="60">
        <v>0.6</v>
      </c>
      <c r="W58" s="63" t="s">
        <v>1074</v>
      </c>
      <c r="X58" s="60">
        <v>0.6</v>
      </c>
      <c r="Y58" s="63" t="s">
        <v>1074</v>
      </c>
      <c r="Z58" s="60">
        <v>0.6</v>
      </c>
      <c r="AA58" s="63" t="s">
        <v>1074</v>
      </c>
      <c r="AB58" s="60">
        <v>1.05</v>
      </c>
      <c r="AC58" s="63" t="s">
        <v>1075</v>
      </c>
      <c r="AD58" s="63">
        <v>1</v>
      </c>
      <c r="AE58" s="63" t="s">
        <v>1076</v>
      </c>
      <c r="AF58" s="63">
        <v>1</v>
      </c>
      <c r="AG58" s="63" t="s">
        <v>1076</v>
      </c>
      <c r="AH58" s="60">
        <v>30.68</v>
      </c>
      <c r="AI58" s="60">
        <v>30.63</v>
      </c>
      <c r="AJ58" s="77">
        <f>N58+T58+Z58+AF58</f>
        <v>30.63</v>
      </c>
      <c r="AK58" s="52"/>
      <c r="AL58" s="52" t="s">
        <v>976</v>
      </c>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row>
    <row r="59" s="51" customFormat="1" ht="49.95" customHeight="1" spans="1:77">
      <c r="A59" s="60">
        <v>57</v>
      </c>
      <c r="B59" s="60">
        <v>20203164010</v>
      </c>
      <c r="C59" s="52" t="s">
        <v>1032</v>
      </c>
      <c r="D59" s="52" t="s">
        <v>1026</v>
      </c>
      <c r="E59" s="52" t="s">
        <v>1077</v>
      </c>
      <c r="F59" s="60">
        <v>15814517007</v>
      </c>
      <c r="G59" s="52" t="s">
        <v>485</v>
      </c>
      <c r="H59" s="61" t="s">
        <v>276</v>
      </c>
      <c r="I59" s="61" t="s">
        <v>43</v>
      </c>
      <c r="J59" s="60">
        <v>2.9</v>
      </c>
      <c r="K59" s="63" t="s">
        <v>1078</v>
      </c>
      <c r="L59" s="60">
        <v>2.9</v>
      </c>
      <c r="M59" s="63" t="s">
        <v>1078</v>
      </c>
      <c r="N59" s="60">
        <v>2.9</v>
      </c>
      <c r="O59" s="63" t="s">
        <v>1078</v>
      </c>
      <c r="P59" s="60">
        <v>26.83</v>
      </c>
      <c r="Q59" s="63" t="s">
        <v>1079</v>
      </c>
      <c r="R59" s="60">
        <v>26.83</v>
      </c>
      <c r="S59" s="63" t="s">
        <v>1079</v>
      </c>
      <c r="T59" s="60">
        <v>26.83</v>
      </c>
      <c r="U59" s="63" t="s">
        <v>1079</v>
      </c>
      <c r="V59" s="60">
        <v>0.4</v>
      </c>
      <c r="W59" s="63" t="s">
        <v>1080</v>
      </c>
      <c r="X59" s="60">
        <v>0.4</v>
      </c>
      <c r="Y59" s="63" t="s">
        <v>1080</v>
      </c>
      <c r="Z59" s="60">
        <v>0.4</v>
      </c>
      <c r="AA59" s="63" t="s">
        <v>1080</v>
      </c>
      <c r="AB59" s="60">
        <v>0.4</v>
      </c>
      <c r="AC59" s="63" t="s">
        <v>1081</v>
      </c>
      <c r="AD59" s="60">
        <v>0.4</v>
      </c>
      <c r="AE59" s="63" t="s">
        <v>1081</v>
      </c>
      <c r="AF59" s="60">
        <v>0.4</v>
      </c>
      <c r="AG59" s="63" t="s">
        <v>1081</v>
      </c>
      <c r="AH59" s="60">
        <v>30.53</v>
      </c>
      <c r="AI59" s="60">
        <v>30.53</v>
      </c>
      <c r="AJ59" s="77">
        <f>N59+T59+Z59+AF59</f>
        <v>30.53</v>
      </c>
      <c r="AK59" s="52"/>
      <c r="AL59" s="60" t="s">
        <v>976</v>
      </c>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row>
    <row r="60" s="51" customFormat="1" ht="49.95" customHeight="1" spans="1:77">
      <c r="A60" s="60">
        <v>58</v>
      </c>
      <c r="B60" s="60">
        <v>20203164005</v>
      </c>
      <c r="C60" s="52" t="s">
        <v>1032</v>
      </c>
      <c r="D60" s="52" t="s">
        <v>1026</v>
      </c>
      <c r="E60" s="52" t="s">
        <v>1082</v>
      </c>
      <c r="F60" s="60">
        <v>13535447334</v>
      </c>
      <c r="G60" s="52" t="s">
        <v>60</v>
      </c>
      <c r="H60" s="61" t="s">
        <v>276</v>
      </c>
      <c r="I60" s="61" t="s">
        <v>43</v>
      </c>
      <c r="J60" s="60">
        <v>1.2</v>
      </c>
      <c r="K60" s="63" t="s">
        <v>1083</v>
      </c>
      <c r="L60" s="60">
        <v>1.2</v>
      </c>
      <c r="M60" s="63" t="s">
        <v>1083</v>
      </c>
      <c r="N60" s="60">
        <v>1.2</v>
      </c>
      <c r="O60" s="63" t="s">
        <v>1083</v>
      </c>
      <c r="P60" s="60">
        <v>27.01</v>
      </c>
      <c r="Q60" s="63" t="s">
        <v>1084</v>
      </c>
      <c r="R60" s="60">
        <v>27.01</v>
      </c>
      <c r="S60" s="63" t="s">
        <v>1085</v>
      </c>
      <c r="T60" s="60">
        <v>27.01</v>
      </c>
      <c r="U60" s="63" t="s">
        <v>1085</v>
      </c>
      <c r="V60" s="60">
        <v>0.2</v>
      </c>
      <c r="W60" s="52" t="s">
        <v>481</v>
      </c>
      <c r="X60" s="60">
        <v>0.2</v>
      </c>
      <c r="Y60" s="52" t="s">
        <v>481</v>
      </c>
      <c r="Z60" s="60">
        <v>0.2</v>
      </c>
      <c r="AA60" s="63" t="s">
        <v>481</v>
      </c>
      <c r="AB60" s="60">
        <v>0.8</v>
      </c>
      <c r="AC60" s="63" t="s">
        <v>1086</v>
      </c>
      <c r="AD60" s="60">
        <v>0.8</v>
      </c>
      <c r="AE60" s="63" t="s">
        <v>1086</v>
      </c>
      <c r="AF60" s="60">
        <v>0.8</v>
      </c>
      <c r="AG60" s="63" t="s">
        <v>1086</v>
      </c>
      <c r="AH60" s="60">
        <v>29.21</v>
      </c>
      <c r="AI60" s="60">
        <v>29.21</v>
      </c>
      <c r="AJ60" s="77">
        <f>N60+T60+Z60+AF60</f>
        <v>29.21</v>
      </c>
      <c r="AK60" s="52"/>
      <c r="AL60" s="63" t="s">
        <v>1087</v>
      </c>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row>
    <row r="61" s="51" customFormat="1" ht="49.95" customHeight="1" spans="1:77">
      <c r="A61" s="60">
        <v>59</v>
      </c>
      <c r="B61" s="63" t="s">
        <v>1088</v>
      </c>
      <c r="C61" s="53" t="s">
        <v>1032</v>
      </c>
      <c r="D61" s="63" t="s">
        <v>1089</v>
      </c>
      <c r="E61" s="63" t="s">
        <v>650</v>
      </c>
      <c r="F61" s="63" t="s">
        <v>1090</v>
      </c>
      <c r="G61" s="63" t="s">
        <v>392</v>
      </c>
      <c r="H61" s="63" t="s">
        <v>276</v>
      </c>
      <c r="I61" s="63" t="s">
        <v>43</v>
      </c>
      <c r="J61" s="52">
        <v>3.7</v>
      </c>
      <c r="K61" s="63" t="s">
        <v>1091</v>
      </c>
      <c r="L61" s="63">
        <v>3.7</v>
      </c>
      <c r="M61" s="63" t="s">
        <v>1091</v>
      </c>
      <c r="N61" s="63">
        <v>3.7</v>
      </c>
      <c r="O61" s="63" t="s">
        <v>1091</v>
      </c>
      <c r="P61" s="52">
        <v>26.98</v>
      </c>
      <c r="Q61" s="63" t="s">
        <v>1092</v>
      </c>
      <c r="R61" s="63">
        <v>26.98</v>
      </c>
      <c r="S61" s="63" t="s">
        <v>1092</v>
      </c>
      <c r="T61" s="63">
        <v>26.98</v>
      </c>
      <c r="U61" s="63" t="s">
        <v>1092</v>
      </c>
      <c r="V61" s="52">
        <v>0.8</v>
      </c>
      <c r="W61" s="63" t="s">
        <v>1093</v>
      </c>
      <c r="X61" s="63">
        <v>0.8</v>
      </c>
      <c r="Y61" s="63" t="s">
        <v>1093</v>
      </c>
      <c r="Z61" s="63">
        <v>0.8</v>
      </c>
      <c r="AA61" s="63" t="s">
        <v>1093</v>
      </c>
      <c r="AB61" s="52">
        <v>1.65</v>
      </c>
      <c r="AC61" s="63" t="s">
        <v>1094</v>
      </c>
      <c r="AD61" s="63">
        <v>1.65</v>
      </c>
      <c r="AE61" s="63" t="s">
        <v>1094</v>
      </c>
      <c r="AF61" s="63">
        <v>1.65</v>
      </c>
      <c r="AG61" s="63" t="s">
        <v>1094</v>
      </c>
      <c r="AH61" s="52">
        <f>J61+P61+V61+AB61</f>
        <v>33.13</v>
      </c>
      <c r="AI61" s="52">
        <f>SUM(L61+R61+X61+AD61)</f>
        <v>33.13</v>
      </c>
      <c r="AJ61" s="77">
        <f>N61+T61+Z61+AF61</f>
        <v>33.13</v>
      </c>
      <c r="AK61" s="66"/>
      <c r="AL61" s="53" t="s">
        <v>1095</v>
      </c>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row>
    <row r="62" s="51" customFormat="1" ht="49.95" customHeight="1" spans="1:77">
      <c r="A62" s="60">
        <v>60</v>
      </c>
      <c r="B62" s="63" t="s">
        <v>1096</v>
      </c>
      <c r="C62" s="53" t="s">
        <v>1032</v>
      </c>
      <c r="D62" s="63" t="s">
        <v>1089</v>
      </c>
      <c r="E62" s="63" t="s">
        <v>1097</v>
      </c>
      <c r="F62" s="63" t="s">
        <v>1098</v>
      </c>
      <c r="G62" s="63" t="s">
        <v>718</v>
      </c>
      <c r="H62" s="63" t="s">
        <v>276</v>
      </c>
      <c r="I62" s="63" t="s">
        <v>43</v>
      </c>
      <c r="J62" s="52">
        <v>0.7</v>
      </c>
      <c r="K62" s="63" t="s">
        <v>1099</v>
      </c>
      <c r="L62" s="63">
        <v>0.7</v>
      </c>
      <c r="M62" s="63" t="s">
        <v>1099</v>
      </c>
      <c r="N62" s="63">
        <v>0.7</v>
      </c>
      <c r="O62" s="63" t="s">
        <v>1099</v>
      </c>
      <c r="P62" s="52">
        <v>26.93</v>
      </c>
      <c r="Q62" s="55" t="s">
        <v>1100</v>
      </c>
      <c r="R62" s="63">
        <v>26.93</v>
      </c>
      <c r="S62" s="55" t="s">
        <v>1100</v>
      </c>
      <c r="T62" s="63">
        <v>26.93</v>
      </c>
      <c r="U62" s="55" t="s">
        <v>1100</v>
      </c>
      <c r="V62" s="52">
        <v>4.2</v>
      </c>
      <c r="W62" s="55" t="s">
        <v>1101</v>
      </c>
      <c r="X62" s="63">
        <v>4.2</v>
      </c>
      <c r="Y62" s="55" t="s">
        <v>1102</v>
      </c>
      <c r="Z62" s="63">
        <v>4.2</v>
      </c>
      <c r="AA62" s="55" t="s">
        <v>1103</v>
      </c>
      <c r="AB62" s="52">
        <v>0.4</v>
      </c>
      <c r="AC62" s="53" t="s">
        <v>1104</v>
      </c>
      <c r="AD62" s="53">
        <v>0.4</v>
      </c>
      <c r="AE62" s="53" t="s">
        <v>1104</v>
      </c>
      <c r="AF62" s="53">
        <v>0.4</v>
      </c>
      <c r="AG62" s="53" t="s">
        <v>1104</v>
      </c>
      <c r="AH62" s="52">
        <v>32.23</v>
      </c>
      <c r="AI62" s="52">
        <v>32.23</v>
      </c>
      <c r="AJ62" s="77">
        <f>N62+T62+Z62+AF62</f>
        <v>32.23</v>
      </c>
      <c r="AK62" s="66"/>
      <c r="AL62" s="53" t="s">
        <v>1105</v>
      </c>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row>
    <row r="63" s="51" customFormat="1" ht="49.95" customHeight="1" spans="1:77">
      <c r="A63" s="60">
        <v>61</v>
      </c>
      <c r="B63" s="63" t="s">
        <v>1106</v>
      </c>
      <c r="C63" s="53" t="s">
        <v>1032</v>
      </c>
      <c r="D63" s="63" t="s">
        <v>1089</v>
      </c>
      <c r="E63" s="63" t="s">
        <v>1107</v>
      </c>
      <c r="F63" s="63" t="s">
        <v>1108</v>
      </c>
      <c r="G63" s="63" t="s">
        <v>125</v>
      </c>
      <c r="H63" s="63" t="s">
        <v>276</v>
      </c>
      <c r="I63" s="63" t="s">
        <v>43</v>
      </c>
      <c r="J63" s="63">
        <v>1.6</v>
      </c>
      <c r="K63" s="63" t="s">
        <v>1109</v>
      </c>
      <c r="L63" s="63">
        <v>1.6</v>
      </c>
      <c r="M63" s="63" t="s">
        <v>1109</v>
      </c>
      <c r="N63" s="63">
        <v>1.6</v>
      </c>
      <c r="O63" s="63" t="s">
        <v>1109</v>
      </c>
      <c r="P63" s="63">
        <v>27.49</v>
      </c>
      <c r="Q63" s="63" t="s">
        <v>1110</v>
      </c>
      <c r="R63" s="63">
        <v>27.49</v>
      </c>
      <c r="S63" s="63" t="s">
        <v>1110</v>
      </c>
      <c r="T63" s="63">
        <v>27.49</v>
      </c>
      <c r="U63" s="63" t="s">
        <v>1110</v>
      </c>
      <c r="V63" s="63">
        <v>2.6</v>
      </c>
      <c r="W63" s="63" t="s">
        <v>1111</v>
      </c>
      <c r="X63" s="63">
        <v>2.6</v>
      </c>
      <c r="Y63" s="63" t="s">
        <v>1111</v>
      </c>
      <c r="Z63" s="63">
        <v>2.6</v>
      </c>
      <c r="AA63" s="63" t="s">
        <v>1111</v>
      </c>
      <c r="AB63" s="63">
        <v>0.5</v>
      </c>
      <c r="AC63" s="63" t="s">
        <v>1112</v>
      </c>
      <c r="AD63" s="63">
        <v>0.5</v>
      </c>
      <c r="AE63" s="63" t="s">
        <v>1112</v>
      </c>
      <c r="AF63" s="63">
        <v>0.5</v>
      </c>
      <c r="AG63" s="63" t="s">
        <v>1112</v>
      </c>
      <c r="AH63" s="63">
        <f>J63+P63+V63+AB63</f>
        <v>32.19</v>
      </c>
      <c r="AI63" s="52">
        <f>SUM(L63+R63+X63+AD63)</f>
        <v>32.19</v>
      </c>
      <c r="AJ63" s="77">
        <f>N63+T63+Z63+AF63</f>
        <v>32.19</v>
      </c>
      <c r="AK63" s="66"/>
      <c r="AL63" s="53" t="s">
        <v>1095</v>
      </c>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row>
    <row r="64" s="51" customFormat="1" ht="49.95" customHeight="1" spans="1:77">
      <c r="A64" s="60">
        <v>62</v>
      </c>
      <c r="B64" s="63" t="s">
        <v>1113</v>
      </c>
      <c r="C64" s="53" t="s">
        <v>1032</v>
      </c>
      <c r="D64" s="63" t="s">
        <v>1089</v>
      </c>
      <c r="E64" s="63" t="s">
        <v>1114</v>
      </c>
      <c r="F64" s="63" t="s">
        <v>1115</v>
      </c>
      <c r="G64" s="63" t="s">
        <v>754</v>
      </c>
      <c r="H64" s="63" t="s">
        <v>276</v>
      </c>
      <c r="I64" s="63" t="s">
        <v>43</v>
      </c>
      <c r="J64" s="53">
        <v>0.4</v>
      </c>
      <c r="K64" s="53" t="s">
        <v>1116</v>
      </c>
      <c r="L64" s="53">
        <v>0.4</v>
      </c>
      <c r="M64" s="53" t="s">
        <v>1116</v>
      </c>
      <c r="N64" s="53">
        <v>0.4</v>
      </c>
      <c r="O64" s="53" t="s">
        <v>1116</v>
      </c>
      <c r="P64" s="53">
        <v>27.72</v>
      </c>
      <c r="Q64" s="53" t="s">
        <v>1117</v>
      </c>
      <c r="R64" s="53">
        <v>27.72</v>
      </c>
      <c r="S64" s="53" t="s">
        <v>1117</v>
      </c>
      <c r="T64" s="53">
        <v>27.72</v>
      </c>
      <c r="U64" s="53" t="s">
        <v>1117</v>
      </c>
      <c r="V64" s="53">
        <v>0.6</v>
      </c>
      <c r="W64" s="53" t="s">
        <v>1118</v>
      </c>
      <c r="X64" s="53">
        <v>0.6</v>
      </c>
      <c r="Y64" s="53" t="s">
        <v>1118</v>
      </c>
      <c r="Z64" s="53">
        <v>0.6</v>
      </c>
      <c r="AA64" s="53" t="s">
        <v>1118</v>
      </c>
      <c r="AB64" s="53">
        <v>2.4</v>
      </c>
      <c r="AC64" s="55" t="s">
        <v>1119</v>
      </c>
      <c r="AD64" s="53">
        <v>2.4</v>
      </c>
      <c r="AE64" s="55" t="s">
        <v>1119</v>
      </c>
      <c r="AF64" s="53">
        <v>2.4</v>
      </c>
      <c r="AG64" s="55" t="s">
        <v>1119</v>
      </c>
      <c r="AH64" s="52">
        <v>31.12</v>
      </c>
      <c r="AI64" s="53">
        <v>31.12</v>
      </c>
      <c r="AJ64" s="77">
        <f>N64+T64+Z64+AF64</f>
        <v>31.12</v>
      </c>
      <c r="AK64" s="66"/>
      <c r="AL64" s="53" t="s">
        <v>1105</v>
      </c>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row>
    <row r="65" s="51" customFormat="1" ht="49.95" customHeight="1" spans="1:77">
      <c r="A65" s="60">
        <v>63</v>
      </c>
      <c r="B65" s="63" t="s">
        <v>1120</v>
      </c>
      <c r="C65" s="53" t="s">
        <v>1032</v>
      </c>
      <c r="D65" s="63" t="s">
        <v>1089</v>
      </c>
      <c r="E65" s="63" t="s">
        <v>1121</v>
      </c>
      <c r="F65" s="63" t="s">
        <v>1122</v>
      </c>
      <c r="G65" s="63" t="s">
        <v>154</v>
      </c>
      <c r="H65" s="63" t="s">
        <v>276</v>
      </c>
      <c r="I65" s="63" t="s">
        <v>43</v>
      </c>
      <c r="J65" s="136">
        <v>1.2</v>
      </c>
      <c r="K65" s="137" t="s">
        <v>1123</v>
      </c>
      <c r="L65" s="136">
        <v>1.2</v>
      </c>
      <c r="M65" s="137" t="s">
        <v>1123</v>
      </c>
      <c r="N65" s="136">
        <v>1.2</v>
      </c>
      <c r="O65" s="137" t="s">
        <v>1123</v>
      </c>
      <c r="P65" s="52">
        <v>27.07</v>
      </c>
      <c r="Q65" s="63" t="s">
        <v>1124</v>
      </c>
      <c r="R65" s="137">
        <v>27.07</v>
      </c>
      <c r="S65" s="145" t="s">
        <v>1125</v>
      </c>
      <c r="T65" s="137">
        <v>27.07</v>
      </c>
      <c r="U65" s="145" t="s">
        <v>1125</v>
      </c>
      <c r="V65" s="136">
        <v>0.6</v>
      </c>
      <c r="W65" s="145" t="s">
        <v>1126</v>
      </c>
      <c r="X65" s="136">
        <v>0.6</v>
      </c>
      <c r="Y65" s="145" t="s">
        <v>1126</v>
      </c>
      <c r="Z65" s="136">
        <v>0.6</v>
      </c>
      <c r="AA65" s="145" t="s">
        <v>1126</v>
      </c>
      <c r="AB65" s="136">
        <v>6</v>
      </c>
      <c r="AC65" s="137" t="s">
        <v>1127</v>
      </c>
      <c r="AD65" s="52">
        <v>2</v>
      </c>
      <c r="AE65" s="55" t="s">
        <v>1128</v>
      </c>
      <c r="AF65" s="52">
        <v>2</v>
      </c>
      <c r="AG65" s="55" t="s">
        <v>1128</v>
      </c>
      <c r="AH65" s="136">
        <v>34.7</v>
      </c>
      <c r="AI65" s="69">
        <f>AD65+X65+R65+L65</f>
        <v>30.87</v>
      </c>
      <c r="AJ65" s="77">
        <f>N65+T65+Z65+AF65</f>
        <v>30.87</v>
      </c>
      <c r="AK65" s="66"/>
      <c r="AL65" s="53" t="s">
        <v>1095</v>
      </c>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row>
    <row r="66" s="51" customFormat="1" ht="49.95" customHeight="1" spans="1:77">
      <c r="A66" s="60">
        <v>64</v>
      </c>
      <c r="B66" s="63" t="s">
        <v>1129</v>
      </c>
      <c r="C66" s="53" t="s">
        <v>1032</v>
      </c>
      <c r="D66" s="63" t="s">
        <v>1089</v>
      </c>
      <c r="E66" s="63" t="s">
        <v>1130</v>
      </c>
      <c r="F66" s="63" t="s">
        <v>1131</v>
      </c>
      <c r="G66" s="63" t="s">
        <v>965</v>
      </c>
      <c r="H66" s="63" t="s">
        <v>276</v>
      </c>
      <c r="I66" s="63" t="s">
        <v>43</v>
      </c>
      <c r="J66" s="52">
        <v>3.1</v>
      </c>
      <c r="K66" s="63" t="s">
        <v>1132</v>
      </c>
      <c r="L66" s="63">
        <v>3.1</v>
      </c>
      <c r="M66" s="63" t="s">
        <v>1132</v>
      </c>
      <c r="N66" s="63">
        <v>3.1</v>
      </c>
      <c r="O66" s="63" t="s">
        <v>1132</v>
      </c>
      <c r="P66" s="52">
        <v>26.72</v>
      </c>
      <c r="Q66" s="63" t="s">
        <v>1133</v>
      </c>
      <c r="R66" s="63">
        <v>26.72</v>
      </c>
      <c r="S66" s="63" t="s">
        <v>1133</v>
      </c>
      <c r="T66" s="63">
        <v>26.72</v>
      </c>
      <c r="U66" s="63" t="s">
        <v>1133</v>
      </c>
      <c r="V66" s="52">
        <v>0.8</v>
      </c>
      <c r="W66" s="63" t="s">
        <v>1134</v>
      </c>
      <c r="X66" s="63">
        <v>0.8</v>
      </c>
      <c r="Y66" s="63" t="s">
        <v>1134</v>
      </c>
      <c r="Z66" s="63">
        <v>0.8</v>
      </c>
      <c r="AA66" s="63" t="s">
        <v>1134</v>
      </c>
      <c r="AB66" s="52">
        <v>0.2</v>
      </c>
      <c r="AC66" s="52" t="s">
        <v>899</v>
      </c>
      <c r="AD66" s="52">
        <v>0.2</v>
      </c>
      <c r="AE66" s="52" t="s">
        <v>899</v>
      </c>
      <c r="AF66" s="52">
        <v>0.2</v>
      </c>
      <c r="AG66" s="52" t="s">
        <v>899</v>
      </c>
      <c r="AH66" s="52">
        <v>30.82</v>
      </c>
      <c r="AI66" s="52">
        <f>SUM(L66+R66+X66+AD66)</f>
        <v>30.82</v>
      </c>
      <c r="AJ66" s="77">
        <f>N66+T66+Z66+AF66</f>
        <v>30.82</v>
      </c>
      <c r="AK66" s="66"/>
      <c r="AL66" s="53" t="s">
        <v>1095</v>
      </c>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row>
    <row r="67" s="51" customFormat="1" ht="49.95" customHeight="1" spans="1:77">
      <c r="A67" s="60">
        <v>65</v>
      </c>
      <c r="B67" s="63" t="s">
        <v>1135</v>
      </c>
      <c r="C67" s="53" t="s">
        <v>1032</v>
      </c>
      <c r="D67" s="63" t="s">
        <v>1089</v>
      </c>
      <c r="E67" s="63" t="s">
        <v>1136</v>
      </c>
      <c r="F67" s="63" t="s">
        <v>1137</v>
      </c>
      <c r="G67" s="63" t="s">
        <v>275</v>
      </c>
      <c r="H67" s="63" t="s">
        <v>276</v>
      </c>
      <c r="I67" s="63" t="s">
        <v>43</v>
      </c>
      <c r="J67" s="53">
        <v>2.7</v>
      </c>
      <c r="K67" s="53" t="s">
        <v>1138</v>
      </c>
      <c r="L67" s="53">
        <v>2.7</v>
      </c>
      <c r="M67" s="53" t="s">
        <v>1138</v>
      </c>
      <c r="N67" s="53">
        <v>2.7</v>
      </c>
      <c r="O67" s="53" t="s">
        <v>1138</v>
      </c>
      <c r="P67" s="53">
        <v>27.05</v>
      </c>
      <c r="Q67" s="53" t="s">
        <v>1139</v>
      </c>
      <c r="R67" s="53">
        <v>27.1</v>
      </c>
      <c r="S67" s="53" t="s">
        <v>1139</v>
      </c>
      <c r="T67" s="53">
        <v>27.1</v>
      </c>
      <c r="U67" s="53" t="s">
        <v>1139</v>
      </c>
      <c r="V67" s="53">
        <v>2.3</v>
      </c>
      <c r="W67" s="53" t="s">
        <v>1140</v>
      </c>
      <c r="X67" s="53">
        <v>0.4</v>
      </c>
      <c r="Y67" s="53" t="s">
        <v>1141</v>
      </c>
      <c r="Z67" s="53">
        <v>0.4</v>
      </c>
      <c r="AA67" s="53" t="s">
        <v>1141</v>
      </c>
      <c r="AB67" s="53">
        <v>0.6</v>
      </c>
      <c r="AC67" s="53" t="s">
        <v>1142</v>
      </c>
      <c r="AD67" s="53">
        <v>0.6</v>
      </c>
      <c r="AE67" s="53" t="s">
        <v>1142</v>
      </c>
      <c r="AF67" s="53">
        <v>0.6</v>
      </c>
      <c r="AG67" s="53" t="s">
        <v>1142</v>
      </c>
      <c r="AH67" s="53">
        <v>32.65</v>
      </c>
      <c r="AI67" s="53">
        <v>30.8</v>
      </c>
      <c r="AJ67" s="77">
        <f>N67+T67+Z67+AF67</f>
        <v>30.8</v>
      </c>
      <c r="AK67" s="66"/>
      <c r="AL67" s="53" t="s">
        <v>1095</v>
      </c>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row>
    <row r="68" s="94" customFormat="1" ht="49.95" customHeight="1" spans="1:77">
      <c r="A68" s="60">
        <v>66</v>
      </c>
      <c r="B68" s="63" t="s">
        <v>1143</v>
      </c>
      <c r="C68" s="53" t="s">
        <v>1032</v>
      </c>
      <c r="D68" s="63" t="s">
        <v>1089</v>
      </c>
      <c r="E68" s="63" t="s">
        <v>1144</v>
      </c>
      <c r="F68" s="63" t="s">
        <v>1145</v>
      </c>
      <c r="G68" s="63" t="s">
        <v>580</v>
      </c>
      <c r="H68" s="63" t="s">
        <v>276</v>
      </c>
      <c r="I68" s="63" t="s">
        <v>43</v>
      </c>
      <c r="J68" s="52">
        <v>3.1</v>
      </c>
      <c r="K68" s="63" t="s">
        <v>1146</v>
      </c>
      <c r="L68" s="63">
        <v>3.1</v>
      </c>
      <c r="M68" s="63" t="s">
        <v>1146</v>
      </c>
      <c r="N68" s="63">
        <v>3.1</v>
      </c>
      <c r="O68" s="63" t="s">
        <v>1146</v>
      </c>
      <c r="P68" s="138">
        <v>26.472</v>
      </c>
      <c r="Q68" s="63" t="s">
        <v>1147</v>
      </c>
      <c r="R68" s="63">
        <v>26.44</v>
      </c>
      <c r="S68" s="63" t="s">
        <v>1148</v>
      </c>
      <c r="T68" s="138">
        <v>26.472</v>
      </c>
      <c r="U68" s="63" t="s">
        <v>1148</v>
      </c>
      <c r="V68" s="52">
        <v>0.4</v>
      </c>
      <c r="W68" s="63" t="s">
        <v>1149</v>
      </c>
      <c r="X68" s="63">
        <v>0.4</v>
      </c>
      <c r="Y68" s="63" t="s">
        <v>1149</v>
      </c>
      <c r="Z68" s="63">
        <v>0.4</v>
      </c>
      <c r="AA68" s="63" t="s">
        <v>1149</v>
      </c>
      <c r="AB68" s="52">
        <v>0.8</v>
      </c>
      <c r="AC68" s="63" t="s">
        <v>1150</v>
      </c>
      <c r="AD68" s="63">
        <v>0.8</v>
      </c>
      <c r="AE68" s="63" t="s">
        <v>1150</v>
      </c>
      <c r="AF68" s="63">
        <v>0.8</v>
      </c>
      <c r="AG68" s="63" t="s">
        <v>1150</v>
      </c>
      <c r="AH68" s="52">
        <v>30.77</v>
      </c>
      <c r="AI68" s="52">
        <f>SUM(L68+R68+X68+AD68)</f>
        <v>30.74</v>
      </c>
      <c r="AJ68" s="77">
        <f>N68+T68+Z68+AF68</f>
        <v>30.772</v>
      </c>
      <c r="AK68" s="66"/>
      <c r="AL68" s="53" t="s">
        <v>1095</v>
      </c>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row>
    <row r="69" s="94" customFormat="1" ht="49.95" customHeight="1" spans="1:77">
      <c r="A69" s="60">
        <v>67</v>
      </c>
      <c r="B69" s="63" t="s">
        <v>1151</v>
      </c>
      <c r="C69" s="53" t="s">
        <v>1032</v>
      </c>
      <c r="D69" s="63" t="s">
        <v>1089</v>
      </c>
      <c r="E69" s="63" t="s">
        <v>1152</v>
      </c>
      <c r="F69" s="63" t="s">
        <v>1153</v>
      </c>
      <c r="G69" s="63" t="s">
        <v>880</v>
      </c>
      <c r="H69" s="63" t="s">
        <v>276</v>
      </c>
      <c r="I69" s="63" t="s">
        <v>43</v>
      </c>
      <c r="J69" s="52">
        <v>3.1</v>
      </c>
      <c r="K69" s="55" t="s">
        <v>1154</v>
      </c>
      <c r="L69" s="55">
        <v>3.1</v>
      </c>
      <c r="M69" s="55" t="s">
        <v>1154</v>
      </c>
      <c r="N69" s="55">
        <v>3.1</v>
      </c>
      <c r="O69" s="55" t="s">
        <v>1154</v>
      </c>
      <c r="P69" s="52">
        <v>27.13</v>
      </c>
      <c r="Q69" s="55" t="s">
        <v>1155</v>
      </c>
      <c r="R69" s="55">
        <v>27.13</v>
      </c>
      <c r="S69" s="55" t="s">
        <v>1155</v>
      </c>
      <c r="T69" s="55">
        <v>27.13</v>
      </c>
      <c r="U69" s="55" t="s">
        <v>1155</v>
      </c>
      <c r="V69" s="52">
        <v>0.2</v>
      </c>
      <c r="W69" s="53" t="s">
        <v>1156</v>
      </c>
      <c r="X69" s="52">
        <v>0.2</v>
      </c>
      <c r="Y69" s="53" t="s">
        <v>1156</v>
      </c>
      <c r="Z69" s="52">
        <v>0.2</v>
      </c>
      <c r="AA69" s="53" t="s">
        <v>1156</v>
      </c>
      <c r="AB69" s="53">
        <v>0.2</v>
      </c>
      <c r="AC69" s="53" t="s">
        <v>1157</v>
      </c>
      <c r="AD69" s="53">
        <v>0.2</v>
      </c>
      <c r="AE69" s="53" t="s">
        <v>1157</v>
      </c>
      <c r="AF69" s="53">
        <v>0.2</v>
      </c>
      <c r="AG69" s="53" t="s">
        <v>1157</v>
      </c>
      <c r="AH69" s="52">
        <v>30.63</v>
      </c>
      <c r="AI69" s="52">
        <v>30.63</v>
      </c>
      <c r="AJ69" s="77">
        <f>N69+T69+Z69+AF69</f>
        <v>30.63</v>
      </c>
      <c r="AK69" s="66"/>
      <c r="AL69" s="53" t="s">
        <v>1095</v>
      </c>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row>
    <row r="70" s="94" customFormat="1" ht="49.95" customHeight="1" spans="1:77">
      <c r="A70" s="60">
        <v>68</v>
      </c>
      <c r="B70" s="63" t="s">
        <v>1158</v>
      </c>
      <c r="C70" s="53" t="s">
        <v>1032</v>
      </c>
      <c r="D70" s="63" t="s">
        <v>1089</v>
      </c>
      <c r="E70" s="63" t="s">
        <v>1159</v>
      </c>
      <c r="F70" s="63" t="s">
        <v>1160</v>
      </c>
      <c r="G70" s="63" t="s">
        <v>1161</v>
      </c>
      <c r="H70" s="63" t="s">
        <v>276</v>
      </c>
      <c r="I70" s="63" t="s">
        <v>43</v>
      </c>
      <c r="J70" s="52">
        <v>1.9</v>
      </c>
      <c r="K70" s="63" t="s">
        <v>1162</v>
      </c>
      <c r="L70" s="63">
        <v>1.9</v>
      </c>
      <c r="M70" s="63" t="s">
        <v>1162</v>
      </c>
      <c r="N70" s="63">
        <v>1.9</v>
      </c>
      <c r="O70" s="63" t="s">
        <v>1162</v>
      </c>
      <c r="P70" s="52">
        <v>26.47</v>
      </c>
      <c r="Q70" s="63" t="s">
        <v>1163</v>
      </c>
      <c r="R70" s="63">
        <v>25.48</v>
      </c>
      <c r="S70" s="63" t="s">
        <v>1164</v>
      </c>
      <c r="T70" s="52">
        <v>26.47</v>
      </c>
      <c r="U70" s="63" t="s">
        <v>1163</v>
      </c>
      <c r="V70" s="52">
        <v>0.6</v>
      </c>
      <c r="W70" s="63" t="s">
        <v>1165</v>
      </c>
      <c r="X70" s="63">
        <v>0.6</v>
      </c>
      <c r="Y70" s="63" t="s">
        <v>1165</v>
      </c>
      <c r="Z70" s="63">
        <v>0.6</v>
      </c>
      <c r="AA70" s="63" t="s">
        <v>1165</v>
      </c>
      <c r="AB70" s="52">
        <v>1.5</v>
      </c>
      <c r="AC70" s="63" t="s">
        <v>1166</v>
      </c>
      <c r="AD70" s="63">
        <v>1.5</v>
      </c>
      <c r="AE70" s="63" t="s">
        <v>1166</v>
      </c>
      <c r="AF70" s="63">
        <v>1.5</v>
      </c>
      <c r="AG70" s="63" t="s">
        <v>1166</v>
      </c>
      <c r="AH70" s="52">
        <v>30.47</v>
      </c>
      <c r="AI70" s="52">
        <v>29.48</v>
      </c>
      <c r="AJ70" s="77">
        <f>N70+T70+Z70+AF70</f>
        <v>30.47</v>
      </c>
      <c r="AK70" s="66"/>
      <c r="AL70" s="53" t="s">
        <v>1095</v>
      </c>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row>
    <row r="71" s="94" customFormat="1" ht="49.95" customHeight="1" spans="1:77">
      <c r="A71" s="60">
        <v>69</v>
      </c>
      <c r="B71" s="63" t="s">
        <v>1167</v>
      </c>
      <c r="C71" s="53" t="s">
        <v>1032</v>
      </c>
      <c r="D71" s="63" t="s">
        <v>1089</v>
      </c>
      <c r="E71" s="63" t="s">
        <v>1095</v>
      </c>
      <c r="F71" s="63" t="s">
        <v>1168</v>
      </c>
      <c r="G71" s="63" t="s">
        <v>400</v>
      </c>
      <c r="H71" s="63" t="s">
        <v>276</v>
      </c>
      <c r="I71" s="63" t="s">
        <v>43</v>
      </c>
      <c r="J71" s="52">
        <v>2.7</v>
      </c>
      <c r="K71" s="63" t="s">
        <v>1169</v>
      </c>
      <c r="L71" s="52">
        <v>2.7</v>
      </c>
      <c r="M71" s="63" t="s">
        <v>1169</v>
      </c>
      <c r="N71" s="52">
        <v>2.7</v>
      </c>
      <c r="O71" s="63" t="s">
        <v>1169</v>
      </c>
      <c r="P71" s="52">
        <v>26.9</v>
      </c>
      <c r="Q71" s="63" t="s">
        <v>1170</v>
      </c>
      <c r="R71" s="70">
        <v>25.73</v>
      </c>
      <c r="S71" s="63" t="s">
        <v>1171</v>
      </c>
      <c r="T71" s="70">
        <v>26.86</v>
      </c>
      <c r="U71" s="63" t="s">
        <v>1172</v>
      </c>
      <c r="V71" s="52">
        <v>0.4</v>
      </c>
      <c r="W71" s="63" t="s">
        <v>1173</v>
      </c>
      <c r="X71" s="52">
        <v>0.4</v>
      </c>
      <c r="Y71" s="63" t="s">
        <v>1173</v>
      </c>
      <c r="Z71" s="52">
        <v>0.4</v>
      </c>
      <c r="AA71" s="63" t="s">
        <v>1173</v>
      </c>
      <c r="AB71" s="52">
        <v>0.4</v>
      </c>
      <c r="AC71" s="63" t="s">
        <v>1174</v>
      </c>
      <c r="AD71" s="52">
        <v>0.4</v>
      </c>
      <c r="AE71" s="63" t="s">
        <v>1174</v>
      </c>
      <c r="AF71" s="52">
        <v>0.4</v>
      </c>
      <c r="AG71" s="63" t="s">
        <v>1174</v>
      </c>
      <c r="AH71" s="52">
        <v>30.4</v>
      </c>
      <c r="AI71" s="53">
        <v>29.23</v>
      </c>
      <c r="AJ71" s="77">
        <f>N71+T71+Z71+AF71</f>
        <v>30.36</v>
      </c>
      <c r="AK71" s="66"/>
      <c r="AL71" s="53" t="s">
        <v>1105</v>
      </c>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row>
    <row r="72" s="94" customFormat="1" ht="49.95" customHeight="1" spans="1:77">
      <c r="A72" s="60">
        <v>70</v>
      </c>
      <c r="B72" s="55" t="s">
        <v>1175</v>
      </c>
      <c r="C72" s="53" t="s">
        <v>1032</v>
      </c>
      <c r="D72" s="55" t="s">
        <v>1089</v>
      </c>
      <c r="E72" s="55" t="s">
        <v>1176</v>
      </c>
      <c r="F72" s="55" t="s">
        <v>1177</v>
      </c>
      <c r="G72" s="55" t="s">
        <v>463</v>
      </c>
      <c r="H72" s="55" t="s">
        <v>276</v>
      </c>
      <c r="I72" s="55" t="s">
        <v>43</v>
      </c>
      <c r="J72" s="53">
        <v>1.9</v>
      </c>
      <c r="K72" s="55" t="s">
        <v>1178</v>
      </c>
      <c r="L72" s="53">
        <v>1.9</v>
      </c>
      <c r="M72" s="55" t="s">
        <v>1178</v>
      </c>
      <c r="N72" s="53">
        <v>1.9</v>
      </c>
      <c r="O72" s="55" t="s">
        <v>1178</v>
      </c>
      <c r="P72" s="53">
        <v>26.88</v>
      </c>
      <c r="Q72" s="55" t="s">
        <v>1179</v>
      </c>
      <c r="R72" s="55">
        <v>26.88</v>
      </c>
      <c r="S72" s="55" t="s">
        <v>1179</v>
      </c>
      <c r="T72" s="55">
        <v>26.98</v>
      </c>
      <c r="U72" s="55" t="s">
        <v>1179</v>
      </c>
      <c r="V72" s="53">
        <v>0.6</v>
      </c>
      <c r="W72" s="55" t="s">
        <v>1180</v>
      </c>
      <c r="X72" s="53">
        <v>0.6</v>
      </c>
      <c r="Y72" s="55" t="s">
        <v>1180</v>
      </c>
      <c r="Z72" s="53">
        <v>0.6</v>
      </c>
      <c r="AA72" s="55" t="s">
        <v>1180</v>
      </c>
      <c r="AB72" s="53">
        <v>0.6</v>
      </c>
      <c r="AC72" s="55" t="s">
        <v>1181</v>
      </c>
      <c r="AD72" s="53">
        <v>0.6</v>
      </c>
      <c r="AE72" s="55" t="s">
        <v>1182</v>
      </c>
      <c r="AF72" s="53">
        <v>0.6</v>
      </c>
      <c r="AG72" s="55" t="s">
        <v>1182</v>
      </c>
      <c r="AH72" s="53">
        <v>29.98</v>
      </c>
      <c r="AI72" s="53">
        <v>29.98</v>
      </c>
      <c r="AJ72" s="77">
        <f>N72+T72+Z72+AF72</f>
        <v>30.08</v>
      </c>
      <c r="AK72" s="66"/>
      <c r="AL72" s="53" t="s">
        <v>1183</v>
      </c>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row>
    <row r="73" s="94" customFormat="1" ht="49.95" customHeight="1" spans="1:77">
      <c r="A73" s="60">
        <v>71</v>
      </c>
      <c r="B73" s="63" t="s">
        <v>1184</v>
      </c>
      <c r="C73" s="53" t="s">
        <v>1032</v>
      </c>
      <c r="D73" s="63" t="s">
        <v>1089</v>
      </c>
      <c r="E73" s="63" t="s">
        <v>1185</v>
      </c>
      <c r="F73" s="63" t="s">
        <v>1186</v>
      </c>
      <c r="G73" s="63" t="s">
        <v>154</v>
      </c>
      <c r="H73" s="63" t="s">
        <v>276</v>
      </c>
      <c r="I73" s="63" t="s">
        <v>43</v>
      </c>
      <c r="J73" s="52">
        <v>2.1</v>
      </c>
      <c r="K73" s="63" t="s">
        <v>1187</v>
      </c>
      <c r="L73" s="63">
        <v>2.1</v>
      </c>
      <c r="M73" s="63" t="s">
        <v>1187</v>
      </c>
      <c r="N73" s="63">
        <v>2.1</v>
      </c>
      <c r="O73" s="63" t="s">
        <v>1187</v>
      </c>
      <c r="P73" s="52">
        <v>27.336</v>
      </c>
      <c r="Q73" s="63" t="s">
        <v>1188</v>
      </c>
      <c r="R73" s="63">
        <v>27.34</v>
      </c>
      <c r="S73" s="63" t="s">
        <v>1188</v>
      </c>
      <c r="T73" s="63">
        <v>27.34</v>
      </c>
      <c r="U73" s="63" t="s">
        <v>1188</v>
      </c>
      <c r="V73" s="52">
        <v>0.6</v>
      </c>
      <c r="W73" s="63" t="s">
        <v>1189</v>
      </c>
      <c r="X73" s="63">
        <v>0.4</v>
      </c>
      <c r="Y73" s="63" t="s">
        <v>1190</v>
      </c>
      <c r="Z73" s="63">
        <v>0.4</v>
      </c>
      <c r="AA73" s="63" t="s">
        <v>1190</v>
      </c>
      <c r="AB73" s="52">
        <v>4.2</v>
      </c>
      <c r="AC73" s="63" t="s">
        <v>1191</v>
      </c>
      <c r="AD73" s="63">
        <v>0.2</v>
      </c>
      <c r="AE73" s="63" t="s">
        <v>1192</v>
      </c>
      <c r="AF73" s="63">
        <v>0.2</v>
      </c>
      <c r="AG73" s="63" t="s">
        <v>1192</v>
      </c>
      <c r="AH73" s="52">
        <v>34.24</v>
      </c>
      <c r="AI73" s="52">
        <v>30.04</v>
      </c>
      <c r="AJ73" s="77">
        <f>N73+T73+Z73+AF73</f>
        <v>30.04</v>
      </c>
      <c r="AK73" s="66"/>
      <c r="AL73" s="53" t="s">
        <v>1183</v>
      </c>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row>
    <row r="74" s="94" customFormat="1" ht="49.95" customHeight="1" spans="1:77">
      <c r="A74" s="60">
        <v>72</v>
      </c>
      <c r="B74" s="63" t="s">
        <v>1193</v>
      </c>
      <c r="C74" s="53" t="s">
        <v>1032</v>
      </c>
      <c r="D74" s="63" t="s">
        <v>1089</v>
      </c>
      <c r="E74" s="63" t="s">
        <v>1194</v>
      </c>
      <c r="F74" s="63" t="s">
        <v>1195</v>
      </c>
      <c r="G74" s="63" t="s">
        <v>95</v>
      </c>
      <c r="H74" s="63" t="s">
        <v>276</v>
      </c>
      <c r="I74" s="63" t="s">
        <v>43</v>
      </c>
      <c r="J74" s="63">
        <v>0.7</v>
      </c>
      <c r="K74" s="63" t="s">
        <v>1196</v>
      </c>
      <c r="L74" s="63">
        <f>0.4+0.1+0.2+0.2</f>
        <v>0.9</v>
      </c>
      <c r="M74" s="63" t="s">
        <v>1197</v>
      </c>
      <c r="N74" s="63">
        <f>0.4+0.1+0.2+0.2</f>
        <v>0.9</v>
      </c>
      <c r="O74" s="63" t="s">
        <v>1197</v>
      </c>
      <c r="P74" s="63">
        <v>27.012</v>
      </c>
      <c r="Q74" s="63" t="s">
        <v>1198</v>
      </c>
      <c r="R74" s="63">
        <v>27.012</v>
      </c>
      <c r="S74" s="63" t="s">
        <v>1198</v>
      </c>
      <c r="T74" s="63">
        <v>27.01</v>
      </c>
      <c r="U74" s="63" t="s">
        <v>1199</v>
      </c>
      <c r="V74" s="63">
        <v>1.43</v>
      </c>
      <c r="W74" s="63" t="s">
        <v>1200</v>
      </c>
      <c r="X74" s="63">
        <f>1.25+0.2+0.2</f>
        <v>1.65</v>
      </c>
      <c r="Y74" s="63" t="s">
        <v>1201</v>
      </c>
      <c r="Z74" s="63">
        <f>1.25+0.2+0.2</f>
        <v>1.65</v>
      </c>
      <c r="AA74" s="63" t="s">
        <v>1201</v>
      </c>
      <c r="AB74" s="63">
        <v>0.4</v>
      </c>
      <c r="AC74" s="63" t="s">
        <v>1202</v>
      </c>
      <c r="AD74" s="63">
        <v>0.4</v>
      </c>
      <c r="AE74" s="63" t="s">
        <v>1202</v>
      </c>
      <c r="AF74" s="63">
        <v>0.4</v>
      </c>
      <c r="AG74" s="63" t="s">
        <v>1202</v>
      </c>
      <c r="AH74" s="148">
        <v>29.54</v>
      </c>
      <c r="AI74" s="149">
        <v>29.96</v>
      </c>
      <c r="AJ74" s="77">
        <f>N74+T74+Z74+AF74</f>
        <v>29.96</v>
      </c>
      <c r="AK74" s="66"/>
      <c r="AL74" s="53" t="s">
        <v>1105</v>
      </c>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row>
    <row r="75" s="94" customFormat="1" ht="49.95" customHeight="1" spans="1:77">
      <c r="A75" s="60">
        <v>73</v>
      </c>
      <c r="B75" s="63" t="s">
        <v>1203</v>
      </c>
      <c r="C75" s="53" t="s">
        <v>1032</v>
      </c>
      <c r="D75" s="63" t="s">
        <v>1089</v>
      </c>
      <c r="E75" s="63" t="s">
        <v>1204</v>
      </c>
      <c r="F75" s="63" t="s">
        <v>1205</v>
      </c>
      <c r="G75" s="63" t="s">
        <v>81</v>
      </c>
      <c r="H75" s="63" t="s">
        <v>276</v>
      </c>
      <c r="I75" s="63" t="s">
        <v>43</v>
      </c>
      <c r="J75" s="53">
        <v>1.1</v>
      </c>
      <c r="K75" s="55" t="s">
        <v>1206</v>
      </c>
      <c r="L75" s="55">
        <v>1.1</v>
      </c>
      <c r="M75" s="55" t="s">
        <v>1206</v>
      </c>
      <c r="N75" s="55">
        <v>1.1</v>
      </c>
      <c r="O75" s="55" t="s">
        <v>1206</v>
      </c>
      <c r="P75" s="53">
        <v>27.11</v>
      </c>
      <c r="Q75" s="55" t="s">
        <v>1207</v>
      </c>
      <c r="R75" s="55">
        <v>27.11</v>
      </c>
      <c r="S75" s="55" t="s">
        <v>1207</v>
      </c>
      <c r="T75" s="55">
        <v>27.11</v>
      </c>
      <c r="U75" s="55" t="s">
        <v>1207</v>
      </c>
      <c r="V75" s="53">
        <v>0.4</v>
      </c>
      <c r="W75" s="53" t="s">
        <v>1208</v>
      </c>
      <c r="X75" s="53">
        <v>0.4</v>
      </c>
      <c r="Y75" s="53" t="s">
        <v>1208</v>
      </c>
      <c r="Z75" s="53">
        <v>0.4</v>
      </c>
      <c r="AA75" s="53" t="s">
        <v>1208</v>
      </c>
      <c r="AB75" s="53">
        <v>1.3</v>
      </c>
      <c r="AC75" s="53" t="s">
        <v>1209</v>
      </c>
      <c r="AD75" s="53">
        <v>1.3</v>
      </c>
      <c r="AE75" s="53" t="s">
        <v>1209</v>
      </c>
      <c r="AF75" s="53">
        <v>1.3</v>
      </c>
      <c r="AG75" s="53" t="s">
        <v>1209</v>
      </c>
      <c r="AH75" s="53">
        <v>29.91</v>
      </c>
      <c r="AI75" s="53">
        <v>29.91</v>
      </c>
      <c r="AJ75" s="77">
        <f>N75+T75+Z75+AF75</f>
        <v>29.91</v>
      </c>
      <c r="AK75" s="66"/>
      <c r="AL75" s="53" t="s">
        <v>1095</v>
      </c>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row>
    <row r="76" s="94" customFormat="1" ht="49.95" customHeight="1" spans="1:77">
      <c r="A76" s="60">
        <v>74</v>
      </c>
      <c r="B76" s="63" t="s">
        <v>1210</v>
      </c>
      <c r="C76" s="53" t="s">
        <v>1032</v>
      </c>
      <c r="D76" s="63" t="s">
        <v>1089</v>
      </c>
      <c r="E76" s="63" t="s">
        <v>1211</v>
      </c>
      <c r="F76" s="63" t="s">
        <v>1212</v>
      </c>
      <c r="G76" s="63" t="s">
        <v>1161</v>
      </c>
      <c r="H76" s="63" t="s">
        <v>276</v>
      </c>
      <c r="I76" s="63" t="s">
        <v>43</v>
      </c>
      <c r="J76" s="52">
        <v>2.1</v>
      </c>
      <c r="K76" s="63" t="s">
        <v>1213</v>
      </c>
      <c r="L76" s="63">
        <v>2.1</v>
      </c>
      <c r="M76" s="63" t="s">
        <v>1213</v>
      </c>
      <c r="N76" s="63">
        <v>2.1</v>
      </c>
      <c r="O76" s="63" t="s">
        <v>1213</v>
      </c>
      <c r="P76" s="52">
        <v>26.04</v>
      </c>
      <c r="Q76" s="63" t="s">
        <v>1214</v>
      </c>
      <c r="R76" s="63">
        <v>26.04</v>
      </c>
      <c r="S76" s="63" t="s">
        <v>1214</v>
      </c>
      <c r="T76" s="63">
        <v>26.04</v>
      </c>
      <c r="U76" s="63" t="s">
        <v>1214</v>
      </c>
      <c r="V76" s="52">
        <v>0.6</v>
      </c>
      <c r="W76" s="63" t="s">
        <v>1215</v>
      </c>
      <c r="X76" s="63">
        <v>0.6</v>
      </c>
      <c r="Y76" s="63" t="s">
        <v>1215</v>
      </c>
      <c r="Z76" s="63">
        <v>0.6</v>
      </c>
      <c r="AA76" s="63" t="s">
        <v>1215</v>
      </c>
      <c r="AB76" s="52">
        <v>1.1</v>
      </c>
      <c r="AC76" s="63" t="s">
        <v>1216</v>
      </c>
      <c r="AD76" s="63">
        <v>1.1</v>
      </c>
      <c r="AE76" s="63" t="s">
        <v>1216</v>
      </c>
      <c r="AF76" s="63">
        <v>1.1</v>
      </c>
      <c r="AG76" s="63" t="s">
        <v>1216</v>
      </c>
      <c r="AH76" s="52">
        <v>29.84</v>
      </c>
      <c r="AI76" s="52">
        <v>29.84</v>
      </c>
      <c r="AJ76" s="77">
        <f>N76+T76+Z76+AF76</f>
        <v>29.84</v>
      </c>
      <c r="AK76" s="66"/>
      <c r="AL76" s="53" t="s">
        <v>1095</v>
      </c>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row>
    <row r="77" s="94" customFormat="1" ht="49.95" customHeight="1" spans="1:77">
      <c r="A77" s="60">
        <v>75</v>
      </c>
      <c r="B77" s="61" t="s">
        <v>1217</v>
      </c>
      <c r="C77" s="60" t="s">
        <v>1032</v>
      </c>
      <c r="D77" s="61" t="s">
        <v>1089</v>
      </c>
      <c r="E77" s="61" t="s">
        <v>1218</v>
      </c>
      <c r="F77" s="61" t="s">
        <v>1219</v>
      </c>
      <c r="G77" s="61" t="s">
        <v>1220</v>
      </c>
      <c r="H77" s="61" t="s">
        <v>276</v>
      </c>
      <c r="I77" s="61" t="s">
        <v>43</v>
      </c>
      <c r="J77" s="60">
        <v>0.9</v>
      </c>
      <c r="K77" s="61" t="s">
        <v>1221</v>
      </c>
      <c r="L77" s="61">
        <v>0.9</v>
      </c>
      <c r="M77" s="61" t="s">
        <v>1221</v>
      </c>
      <c r="N77" s="61">
        <v>0.9</v>
      </c>
      <c r="O77" s="61" t="s">
        <v>1221</v>
      </c>
      <c r="P77" s="60">
        <v>26.89</v>
      </c>
      <c r="Q77" s="61" t="s">
        <v>1222</v>
      </c>
      <c r="R77" s="61">
        <v>26.89</v>
      </c>
      <c r="S77" s="61" t="s">
        <v>1222</v>
      </c>
      <c r="T77" s="61">
        <v>26.89</v>
      </c>
      <c r="U77" s="61" t="s">
        <v>1222</v>
      </c>
      <c r="V77" s="60">
        <v>1.1</v>
      </c>
      <c r="W77" s="61" t="s">
        <v>1223</v>
      </c>
      <c r="X77" s="61">
        <v>0.4</v>
      </c>
      <c r="Y77" s="61" t="s">
        <v>1224</v>
      </c>
      <c r="Z77" s="61">
        <v>0.4</v>
      </c>
      <c r="AA77" s="61" t="s">
        <v>1224</v>
      </c>
      <c r="AB77" s="60">
        <v>1.6</v>
      </c>
      <c r="AC77" s="61" t="s">
        <v>1225</v>
      </c>
      <c r="AD77" s="61">
        <v>1.6</v>
      </c>
      <c r="AE77" s="61" t="s">
        <v>1225</v>
      </c>
      <c r="AF77" s="61">
        <v>1.6</v>
      </c>
      <c r="AG77" s="61" t="s">
        <v>1225</v>
      </c>
      <c r="AH77" s="60">
        <v>30.46</v>
      </c>
      <c r="AI77" s="60">
        <v>29.79</v>
      </c>
      <c r="AJ77" s="77">
        <f>N77+T77+Z77+AF77</f>
        <v>29.79</v>
      </c>
      <c r="AK77" s="150"/>
      <c r="AL77" s="60" t="s">
        <v>1095</v>
      </c>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row>
    <row r="78" s="94" customFormat="1" ht="49.95" customHeight="1" spans="1:77">
      <c r="A78" s="60">
        <v>76</v>
      </c>
      <c r="B78" s="53">
        <v>20203164045</v>
      </c>
      <c r="C78" s="53" t="s">
        <v>1032</v>
      </c>
      <c r="D78" s="53" t="s">
        <v>1089</v>
      </c>
      <c r="E78" s="53" t="s">
        <v>1226</v>
      </c>
      <c r="F78" s="53">
        <v>17806521119</v>
      </c>
      <c r="G78" s="53" t="s">
        <v>527</v>
      </c>
      <c r="H78" s="53" t="s">
        <v>276</v>
      </c>
      <c r="I78" s="53" t="s">
        <v>43</v>
      </c>
      <c r="J78" s="53" t="s">
        <v>1227</v>
      </c>
      <c r="K78" s="53" t="s">
        <v>1228</v>
      </c>
      <c r="L78" s="53">
        <v>2.6</v>
      </c>
      <c r="M78" s="53" t="s">
        <v>1228</v>
      </c>
      <c r="N78" s="53">
        <v>2.6</v>
      </c>
      <c r="O78" s="53" t="s">
        <v>1228</v>
      </c>
      <c r="P78" s="53">
        <v>26.39</v>
      </c>
      <c r="Q78" s="53" t="s">
        <v>1229</v>
      </c>
      <c r="R78" s="53">
        <v>26.39</v>
      </c>
      <c r="S78" s="53" t="s">
        <v>1229</v>
      </c>
      <c r="T78" s="53">
        <v>26.39</v>
      </c>
      <c r="U78" s="53" t="s">
        <v>1229</v>
      </c>
      <c r="V78" s="53">
        <v>0.4</v>
      </c>
      <c r="W78" s="53" t="s">
        <v>1230</v>
      </c>
      <c r="X78" s="53">
        <v>0.4</v>
      </c>
      <c r="Y78" s="53" t="s">
        <v>1230</v>
      </c>
      <c r="Z78" s="53">
        <v>0.4</v>
      </c>
      <c r="AA78" s="53" t="s">
        <v>1230</v>
      </c>
      <c r="AB78" s="53" t="s">
        <v>76</v>
      </c>
      <c r="AC78" s="53" t="s">
        <v>1231</v>
      </c>
      <c r="AD78" s="53" t="s">
        <v>76</v>
      </c>
      <c r="AE78" s="53" t="s">
        <v>1231</v>
      </c>
      <c r="AF78" s="53">
        <v>0.4</v>
      </c>
      <c r="AG78" s="53" t="s">
        <v>1231</v>
      </c>
      <c r="AH78" s="53">
        <v>29.79</v>
      </c>
      <c r="AI78" s="53">
        <v>29.79</v>
      </c>
      <c r="AJ78" s="77">
        <f>N78+T78+Z78+AF78</f>
        <v>29.79</v>
      </c>
      <c r="AK78" s="53"/>
      <c r="AL78" s="53" t="s">
        <v>1095</v>
      </c>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row>
    <row r="79" s="94" customFormat="1" ht="49.95" customHeight="1" spans="1:77">
      <c r="A79" s="60">
        <v>77</v>
      </c>
      <c r="B79" s="63" t="s">
        <v>1232</v>
      </c>
      <c r="C79" s="53" t="s">
        <v>1032</v>
      </c>
      <c r="D79" s="63" t="s">
        <v>1089</v>
      </c>
      <c r="E79" s="63" t="s">
        <v>1233</v>
      </c>
      <c r="F79" s="63" t="s">
        <v>1234</v>
      </c>
      <c r="G79" s="63" t="s">
        <v>136</v>
      </c>
      <c r="H79" s="63" t="s">
        <v>276</v>
      </c>
      <c r="I79" s="63" t="s">
        <v>43</v>
      </c>
      <c r="J79" s="52">
        <v>1.9</v>
      </c>
      <c r="K79" s="63" t="s">
        <v>1235</v>
      </c>
      <c r="L79" s="63">
        <v>1.7</v>
      </c>
      <c r="M79" s="63" t="s">
        <v>1236</v>
      </c>
      <c r="N79" s="63">
        <v>1.7</v>
      </c>
      <c r="O79" s="63" t="s">
        <v>1236</v>
      </c>
      <c r="P79" s="52">
        <v>27.32</v>
      </c>
      <c r="Q79" s="63" t="s">
        <v>1237</v>
      </c>
      <c r="R79" s="63">
        <v>27.32</v>
      </c>
      <c r="S79" s="63" t="s">
        <v>1237</v>
      </c>
      <c r="T79" s="63">
        <v>27.32</v>
      </c>
      <c r="U79" s="63" t="s">
        <v>1237</v>
      </c>
      <c r="V79" s="52">
        <v>0.1</v>
      </c>
      <c r="W79" s="52" t="s">
        <v>1238</v>
      </c>
      <c r="X79" s="52">
        <v>0.4</v>
      </c>
      <c r="Y79" s="52" t="s">
        <v>1239</v>
      </c>
      <c r="Z79" s="52">
        <v>0.4</v>
      </c>
      <c r="AA79" s="52" t="s">
        <v>1239</v>
      </c>
      <c r="AB79" s="52">
        <v>0.2</v>
      </c>
      <c r="AC79" s="52" t="s">
        <v>1240</v>
      </c>
      <c r="AD79" s="52">
        <v>0.2</v>
      </c>
      <c r="AE79" s="52" t="s">
        <v>1240</v>
      </c>
      <c r="AF79" s="52">
        <v>0.2</v>
      </c>
      <c r="AG79" s="52" t="s">
        <v>1240</v>
      </c>
      <c r="AH79" s="52">
        <v>29.52</v>
      </c>
      <c r="AI79" s="52">
        <f>SUM(L79+R79+X79+AD79)</f>
        <v>29.62</v>
      </c>
      <c r="AJ79" s="77">
        <f>N79+T79+Z79+AF79</f>
        <v>29.62</v>
      </c>
      <c r="AK79" s="66"/>
      <c r="AL79" s="53" t="s">
        <v>1095</v>
      </c>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row>
    <row r="80" s="94" customFormat="1" ht="49.95" customHeight="1" spans="1:77">
      <c r="A80" s="60">
        <v>78</v>
      </c>
      <c r="B80" s="63" t="s">
        <v>1241</v>
      </c>
      <c r="C80" s="53" t="s">
        <v>1032</v>
      </c>
      <c r="D80" s="63" t="s">
        <v>1089</v>
      </c>
      <c r="E80" s="63" t="s">
        <v>1242</v>
      </c>
      <c r="F80" s="63" t="s">
        <v>1243</v>
      </c>
      <c r="G80" s="63" t="s">
        <v>154</v>
      </c>
      <c r="H80" s="63" t="s">
        <v>276</v>
      </c>
      <c r="I80" s="63" t="s">
        <v>43</v>
      </c>
      <c r="J80" s="53">
        <v>0.4</v>
      </c>
      <c r="K80" s="53" t="s">
        <v>1244</v>
      </c>
      <c r="L80" s="53">
        <v>0.4</v>
      </c>
      <c r="M80" s="53" t="s">
        <v>1244</v>
      </c>
      <c r="N80" s="53">
        <v>0.4</v>
      </c>
      <c r="O80" s="53" t="s">
        <v>1244</v>
      </c>
      <c r="P80" s="53">
        <v>27.06</v>
      </c>
      <c r="Q80" s="55" t="s">
        <v>1245</v>
      </c>
      <c r="R80" s="55">
        <v>27.06</v>
      </c>
      <c r="S80" s="55" t="s">
        <v>1245</v>
      </c>
      <c r="T80" s="55">
        <v>27.06</v>
      </c>
      <c r="U80" s="55" t="s">
        <v>1245</v>
      </c>
      <c r="V80" s="53">
        <v>0.6</v>
      </c>
      <c r="W80" s="55" t="s">
        <v>1246</v>
      </c>
      <c r="X80" s="53">
        <v>0.6</v>
      </c>
      <c r="Y80" s="55" t="s">
        <v>1246</v>
      </c>
      <c r="Z80" s="53">
        <v>0.6</v>
      </c>
      <c r="AA80" s="55" t="s">
        <v>1246</v>
      </c>
      <c r="AB80" s="53">
        <v>3.35</v>
      </c>
      <c r="AC80" s="55" t="s">
        <v>1247</v>
      </c>
      <c r="AD80" s="55">
        <v>1.35</v>
      </c>
      <c r="AE80" s="55" t="s">
        <v>1248</v>
      </c>
      <c r="AF80" s="55">
        <v>1.35</v>
      </c>
      <c r="AG80" s="55" t="s">
        <v>1248</v>
      </c>
      <c r="AH80" s="53">
        <f>AB80+V80+P80+J80</f>
        <v>31.41</v>
      </c>
      <c r="AI80" s="53">
        <v>29.41</v>
      </c>
      <c r="AJ80" s="77">
        <f>N80+T80+Z80+AF80</f>
        <v>29.41</v>
      </c>
      <c r="AK80" s="66"/>
      <c r="AL80" s="53" t="s">
        <v>1095</v>
      </c>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row>
    <row r="81" s="94" customFormat="1" ht="49.95" customHeight="1" spans="1:77">
      <c r="A81" s="60">
        <v>79</v>
      </c>
      <c r="B81" s="63" t="s">
        <v>1249</v>
      </c>
      <c r="C81" s="53" t="s">
        <v>1032</v>
      </c>
      <c r="D81" s="63" t="s">
        <v>1089</v>
      </c>
      <c r="E81" s="63" t="s">
        <v>1250</v>
      </c>
      <c r="F81" s="63" t="s">
        <v>1251</v>
      </c>
      <c r="G81" s="63" t="s">
        <v>805</v>
      </c>
      <c r="H81" s="63" t="s">
        <v>276</v>
      </c>
      <c r="I81" s="63" t="s">
        <v>43</v>
      </c>
      <c r="J81" s="52">
        <v>1.8</v>
      </c>
      <c r="K81" s="55" t="s">
        <v>1252</v>
      </c>
      <c r="L81" s="55">
        <v>1.8</v>
      </c>
      <c r="M81" s="55" t="s">
        <v>1252</v>
      </c>
      <c r="N81" s="53">
        <v>1.8</v>
      </c>
      <c r="O81" s="55" t="s">
        <v>1252</v>
      </c>
      <c r="P81" s="52">
        <v>26.52</v>
      </c>
      <c r="Q81" s="55" t="s">
        <v>1253</v>
      </c>
      <c r="R81" s="55">
        <v>26.52</v>
      </c>
      <c r="S81" s="55" t="s">
        <v>1253</v>
      </c>
      <c r="T81" s="55">
        <v>26.52</v>
      </c>
      <c r="U81" s="55" t="s">
        <v>1253</v>
      </c>
      <c r="V81" s="52">
        <v>0.4</v>
      </c>
      <c r="W81" s="55" t="s">
        <v>1254</v>
      </c>
      <c r="X81" s="55">
        <v>0.4</v>
      </c>
      <c r="Y81" s="55" t="s">
        <v>1254</v>
      </c>
      <c r="Z81" s="55">
        <v>0.4</v>
      </c>
      <c r="AA81" s="55" t="s">
        <v>1254</v>
      </c>
      <c r="AB81" s="52">
        <v>0.4</v>
      </c>
      <c r="AC81" s="55" t="s">
        <v>1255</v>
      </c>
      <c r="AD81" s="55">
        <v>0.4</v>
      </c>
      <c r="AE81" s="55" t="s">
        <v>1255</v>
      </c>
      <c r="AF81" s="55">
        <v>0.4</v>
      </c>
      <c r="AG81" s="55" t="s">
        <v>1255</v>
      </c>
      <c r="AH81" s="52">
        <v>29.12</v>
      </c>
      <c r="AI81" s="52">
        <v>29.12</v>
      </c>
      <c r="AJ81" s="77">
        <f>N81+T81+Z81+AF81</f>
        <v>29.12</v>
      </c>
      <c r="AK81" s="66"/>
      <c r="AL81" s="53" t="s">
        <v>1183</v>
      </c>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row>
    <row r="82" s="94" customFormat="1" ht="49.95" customHeight="1" spans="1:77">
      <c r="A82" s="60">
        <v>80</v>
      </c>
      <c r="B82" s="63" t="s">
        <v>1256</v>
      </c>
      <c r="C82" s="53" t="s">
        <v>1032</v>
      </c>
      <c r="D82" s="63" t="s">
        <v>1089</v>
      </c>
      <c r="E82" s="63" t="s">
        <v>1257</v>
      </c>
      <c r="F82" s="63" t="s">
        <v>1258</v>
      </c>
      <c r="G82" s="63" t="s">
        <v>232</v>
      </c>
      <c r="H82" s="63" t="s">
        <v>276</v>
      </c>
      <c r="I82" s="63" t="s">
        <v>43</v>
      </c>
      <c r="J82" s="52">
        <v>0.5</v>
      </c>
      <c r="K82" s="53" t="s">
        <v>1259</v>
      </c>
      <c r="L82" s="52">
        <f>0.5+0.2</f>
        <v>0.7</v>
      </c>
      <c r="M82" s="53" t="s">
        <v>1260</v>
      </c>
      <c r="N82" s="52">
        <f>0.5+0.2</f>
        <v>0.7</v>
      </c>
      <c r="O82" s="53" t="s">
        <v>1260</v>
      </c>
      <c r="P82" s="52">
        <v>27.05</v>
      </c>
      <c r="Q82" s="63" t="s">
        <v>1261</v>
      </c>
      <c r="R82" s="52">
        <v>27.05</v>
      </c>
      <c r="S82" s="63" t="s">
        <v>1261</v>
      </c>
      <c r="T82" s="52">
        <v>27.14</v>
      </c>
      <c r="U82" s="63" t="s">
        <v>1262</v>
      </c>
      <c r="V82" s="52">
        <v>0.6</v>
      </c>
      <c r="W82" s="63" t="s">
        <v>1263</v>
      </c>
      <c r="X82" s="52">
        <v>0.4</v>
      </c>
      <c r="Y82" s="63" t="s">
        <v>1264</v>
      </c>
      <c r="Z82" s="52">
        <v>0.4</v>
      </c>
      <c r="AA82" s="63" t="s">
        <v>1264</v>
      </c>
      <c r="AB82" s="63">
        <v>0.8</v>
      </c>
      <c r="AC82" s="63" t="s">
        <v>1265</v>
      </c>
      <c r="AD82" s="63">
        <v>0.8</v>
      </c>
      <c r="AE82" s="63" t="s">
        <v>1266</v>
      </c>
      <c r="AF82" s="63">
        <v>0.8</v>
      </c>
      <c r="AG82" s="63" t="s">
        <v>1266</v>
      </c>
      <c r="AH82" s="52">
        <v>28.95</v>
      </c>
      <c r="AI82" s="69">
        <v>28.95</v>
      </c>
      <c r="AJ82" s="77">
        <f>N82+T82+Z82+AF82</f>
        <v>29.04</v>
      </c>
      <c r="AK82" s="66"/>
      <c r="AL82" s="53" t="s">
        <v>1105</v>
      </c>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row>
    <row r="83" s="94" customFormat="1" ht="49.95" customHeight="1" spans="1:77">
      <c r="A83" s="60">
        <v>81</v>
      </c>
      <c r="B83" s="63" t="s">
        <v>1267</v>
      </c>
      <c r="C83" s="53" t="s">
        <v>1032</v>
      </c>
      <c r="D83" s="63" t="s">
        <v>1089</v>
      </c>
      <c r="E83" s="63" t="s">
        <v>1268</v>
      </c>
      <c r="F83" s="63" t="s">
        <v>1269</v>
      </c>
      <c r="G83" s="63" t="s">
        <v>203</v>
      </c>
      <c r="H83" s="63" t="s">
        <v>276</v>
      </c>
      <c r="I83" s="63" t="s">
        <v>43</v>
      </c>
      <c r="J83" s="52">
        <v>0.7</v>
      </c>
      <c r="K83" s="63" t="s">
        <v>1270</v>
      </c>
      <c r="L83" s="52">
        <v>0.7</v>
      </c>
      <c r="M83" s="63" t="s">
        <v>1270</v>
      </c>
      <c r="N83" s="52">
        <v>0.7</v>
      </c>
      <c r="O83" s="63" t="s">
        <v>1270</v>
      </c>
      <c r="P83" s="52">
        <v>27.48</v>
      </c>
      <c r="Q83" s="63" t="s">
        <v>1271</v>
      </c>
      <c r="R83" s="52">
        <v>27.48</v>
      </c>
      <c r="S83" s="63" t="s">
        <v>1271</v>
      </c>
      <c r="T83" s="52">
        <v>27.48</v>
      </c>
      <c r="U83" s="63" t="s">
        <v>1271</v>
      </c>
      <c r="V83" s="52">
        <v>0.4</v>
      </c>
      <c r="W83" s="63" t="s">
        <v>1272</v>
      </c>
      <c r="X83" s="52">
        <v>0.4</v>
      </c>
      <c r="Y83" s="63" t="s">
        <v>1272</v>
      </c>
      <c r="Z83" s="52">
        <v>0.4</v>
      </c>
      <c r="AA83" s="63" t="s">
        <v>1272</v>
      </c>
      <c r="AB83" s="63">
        <v>0.2</v>
      </c>
      <c r="AC83" s="63" t="s">
        <v>1273</v>
      </c>
      <c r="AD83" s="63">
        <v>0.2</v>
      </c>
      <c r="AE83" s="63" t="s">
        <v>1273</v>
      </c>
      <c r="AF83" s="63">
        <v>0.2</v>
      </c>
      <c r="AG83" s="63" t="s">
        <v>1273</v>
      </c>
      <c r="AH83" s="52">
        <v>28.78</v>
      </c>
      <c r="AI83" s="53">
        <v>28.78</v>
      </c>
      <c r="AJ83" s="77">
        <f>N83+T83+Z83+AF83</f>
        <v>28.78</v>
      </c>
      <c r="AK83" s="66"/>
      <c r="AL83" s="53" t="s">
        <v>1105</v>
      </c>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row>
    <row r="84" s="94" customFormat="1" ht="49.95" customHeight="1" spans="1:77">
      <c r="A84" s="60">
        <v>82</v>
      </c>
      <c r="B84" s="63" t="s">
        <v>1274</v>
      </c>
      <c r="C84" s="53" t="s">
        <v>1032</v>
      </c>
      <c r="D84" s="63" t="s">
        <v>1089</v>
      </c>
      <c r="E84" s="63" t="s">
        <v>1275</v>
      </c>
      <c r="F84" s="63" t="s">
        <v>1276</v>
      </c>
      <c r="G84" s="63" t="s">
        <v>688</v>
      </c>
      <c r="H84" s="63" t="s">
        <v>276</v>
      </c>
      <c r="I84" s="63" t="s">
        <v>43</v>
      </c>
      <c r="J84" s="52">
        <v>0.7</v>
      </c>
      <c r="K84" s="55" t="s">
        <v>1277</v>
      </c>
      <c r="L84" s="52">
        <v>0.7</v>
      </c>
      <c r="M84" s="55" t="s">
        <v>1277</v>
      </c>
      <c r="N84" s="52">
        <v>0.7</v>
      </c>
      <c r="O84" s="55" t="s">
        <v>1277</v>
      </c>
      <c r="P84" s="52">
        <v>27.22</v>
      </c>
      <c r="Q84" s="55" t="s">
        <v>1278</v>
      </c>
      <c r="R84" s="52">
        <v>27.22</v>
      </c>
      <c r="S84" s="55" t="s">
        <v>1278</v>
      </c>
      <c r="T84" s="52">
        <v>27.22</v>
      </c>
      <c r="U84" s="55" t="s">
        <v>1278</v>
      </c>
      <c r="V84" s="52">
        <v>0.2</v>
      </c>
      <c r="W84" s="53" t="s">
        <v>1279</v>
      </c>
      <c r="X84" s="52">
        <v>0.2</v>
      </c>
      <c r="Y84" s="53" t="s">
        <v>1279</v>
      </c>
      <c r="Z84" s="52">
        <v>0.2</v>
      </c>
      <c r="AA84" s="53" t="s">
        <v>1279</v>
      </c>
      <c r="AB84" s="52">
        <v>0.4</v>
      </c>
      <c r="AC84" s="55" t="s">
        <v>1280</v>
      </c>
      <c r="AD84" s="52">
        <v>0.4</v>
      </c>
      <c r="AE84" s="55" t="s">
        <v>1280</v>
      </c>
      <c r="AF84" s="52">
        <v>0.4</v>
      </c>
      <c r="AG84" s="55" t="s">
        <v>1280</v>
      </c>
      <c r="AH84" s="52">
        <v>28.52</v>
      </c>
      <c r="AI84" s="55">
        <v>28.52</v>
      </c>
      <c r="AJ84" s="77">
        <f>N84+T84+Z84+AF84</f>
        <v>28.52</v>
      </c>
      <c r="AK84" s="66"/>
      <c r="AL84" s="53" t="s">
        <v>1105</v>
      </c>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row>
    <row r="85" s="94" customFormat="1" ht="49.95" customHeight="1" spans="1:77">
      <c r="A85" s="60">
        <v>83</v>
      </c>
      <c r="B85" s="63" t="s">
        <v>1281</v>
      </c>
      <c r="C85" s="53" t="s">
        <v>1032</v>
      </c>
      <c r="D85" s="63" t="s">
        <v>1089</v>
      </c>
      <c r="E85" s="63" t="s">
        <v>1282</v>
      </c>
      <c r="F85" s="63" t="s">
        <v>1283</v>
      </c>
      <c r="G85" s="63" t="s">
        <v>754</v>
      </c>
      <c r="H85" s="63" t="s">
        <v>276</v>
      </c>
      <c r="I85" s="63" t="s">
        <v>43</v>
      </c>
      <c r="J85" s="52">
        <v>0.7</v>
      </c>
      <c r="K85" s="52" t="s">
        <v>1284</v>
      </c>
      <c r="L85" s="52" t="s">
        <v>252</v>
      </c>
      <c r="M85" s="52" t="s">
        <v>1284</v>
      </c>
      <c r="N85" s="52">
        <v>0.7</v>
      </c>
      <c r="O85" s="52" t="s">
        <v>1284</v>
      </c>
      <c r="P85" s="52">
        <v>26.94</v>
      </c>
      <c r="Q85" s="63" t="s">
        <v>1285</v>
      </c>
      <c r="R85" s="63">
        <v>26.94</v>
      </c>
      <c r="S85" s="63" t="s">
        <v>1285</v>
      </c>
      <c r="T85" s="63">
        <v>26.94</v>
      </c>
      <c r="U85" s="63" t="s">
        <v>1285</v>
      </c>
      <c r="V85" s="52">
        <v>0.6</v>
      </c>
      <c r="W85" s="63" t="s">
        <v>1286</v>
      </c>
      <c r="X85" s="63">
        <v>0.6</v>
      </c>
      <c r="Y85" s="63" t="s">
        <v>1286</v>
      </c>
      <c r="Z85" s="63">
        <v>0.6</v>
      </c>
      <c r="AA85" s="63" t="s">
        <v>1286</v>
      </c>
      <c r="AB85" s="52">
        <v>0.2</v>
      </c>
      <c r="AC85" s="52" t="s">
        <v>348</v>
      </c>
      <c r="AD85" s="52" t="s">
        <v>91</v>
      </c>
      <c r="AE85" s="52" t="s">
        <v>348</v>
      </c>
      <c r="AF85" s="52">
        <v>0.2</v>
      </c>
      <c r="AG85" s="52" t="s">
        <v>348</v>
      </c>
      <c r="AH85" s="52">
        <v>28.44</v>
      </c>
      <c r="AI85" s="52">
        <v>28.44</v>
      </c>
      <c r="AJ85" s="77">
        <f>N85+T85+Z85+AF85</f>
        <v>28.44</v>
      </c>
      <c r="AK85" s="66"/>
      <c r="AL85" s="53" t="s">
        <v>1095</v>
      </c>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row>
    <row r="86" s="94" customFormat="1" ht="49.95" customHeight="1" spans="1:77">
      <c r="A86" s="60">
        <v>84</v>
      </c>
      <c r="B86" s="63" t="s">
        <v>1287</v>
      </c>
      <c r="C86" s="53" t="s">
        <v>1032</v>
      </c>
      <c r="D86" s="63" t="s">
        <v>1089</v>
      </c>
      <c r="E86" s="63" t="s">
        <v>1288</v>
      </c>
      <c r="F86" s="63" t="s">
        <v>1289</v>
      </c>
      <c r="G86" s="63" t="s">
        <v>725</v>
      </c>
      <c r="H86" s="63" t="s">
        <v>276</v>
      </c>
      <c r="I86" s="63" t="s">
        <v>43</v>
      </c>
      <c r="J86" s="139">
        <v>0.4</v>
      </c>
      <c r="K86" s="140" t="s">
        <v>1290</v>
      </c>
      <c r="L86" s="140">
        <v>0.6</v>
      </c>
      <c r="M86" s="140" t="s">
        <v>1291</v>
      </c>
      <c r="N86" s="141">
        <v>0.6</v>
      </c>
      <c r="O86" s="140" t="s">
        <v>1292</v>
      </c>
      <c r="P86" s="140">
        <v>26.64</v>
      </c>
      <c r="Q86" s="140" t="s">
        <v>1293</v>
      </c>
      <c r="R86" s="140">
        <v>26.64</v>
      </c>
      <c r="S86" s="140" t="s">
        <v>1293</v>
      </c>
      <c r="T86" s="140">
        <v>26.64</v>
      </c>
      <c r="U86" s="140" t="s">
        <v>1293</v>
      </c>
      <c r="V86" s="141">
        <v>0.4</v>
      </c>
      <c r="W86" s="140" t="s">
        <v>1294</v>
      </c>
      <c r="X86" s="140">
        <v>0.2</v>
      </c>
      <c r="Y86" s="140" t="s">
        <v>481</v>
      </c>
      <c r="Z86" s="140">
        <v>0.2</v>
      </c>
      <c r="AA86" s="140" t="s">
        <v>481</v>
      </c>
      <c r="AB86" s="141">
        <v>0.8</v>
      </c>
      <c r="AC86" s="140" t="s">
        <v>1295</v>
      </c>
      <c r="AD86" s="140">
        <v>0.8</v>
      </c>
      <c r="AE86" s="140" t="s">
        <v>1295</v>
      </c>
      <c r="AF86" s="140">
        <v>0.8</v>
      </c>
      <c r="AG86" s="140" t="s">
        <v>1295</v>
      </c>
      <c r="AH86" s="63">
        <v>28.24</v>
      </c>
      <c r="AI86" s="63">
        <v>28.24</v>
      </c>
      <c r="AJ86" s="77">
        <f>N86+T86+Z86+AF86</f>
        <v>28.24</v>
      </c>
      <c r="AK86" s="66"/>
      <c r="AL86" s="53" t="s">
        <v>1183</v>
      </c>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row>
    <row r="87" s="94" customFormat="1" ht="49.95" customHeight="1" spans="1:77">
      <c r="A87" s="60">
        <v>85</v>
      </c>
      <c r="B87" s="63" t="s">
        <v>1296</v>
      </c>
      <c r="C87" s="53" t="s">
        <v>1032</v>
      </c>
      <c r="D87" s="63" t="s">
        <v>1089</v>
      </c>
      <c r="E87" s="63" t="s">
        <v>1297</v>
      </c>
      <c r="F87" s="63" t="s">
        <v>1298</v>
      </c>
      <c r="G87" s="63" t="s">
        <v>1299</v>
      </c>
      <c r="H87" s="63" t="s">
        <v>276</v>
      </c>
      <c r="I87" s="63" t="s">
        <v>43</v>
      </c>
      <c r="J87" s="52">
        <v>0.9</v>
      </c>
      <c r="K87" s="63" t="s">
        <v>1300</v>
      </c>
      <c r="L87" s="63">
        <v>0.9</v>
      </c>
      <c r="M87" s="63" t="s">
        <v>1300</v>
      </c>
      <c r="N87" s="53">
        <v>0.9</v>
      </c>
      <c r="O87" s="63" t="s">
        <v>1300</v>
      </c>
      <c r="P87" s="52">
        <v>26.88</v>
      </c>
      <c r="Q87" s="63" t="s">
        <v>1301</v>
      </c>
      <c r="R87" s="63">
        <v>26.88</v>
      </c>
      <c r="S87" s="63" t="s">
        <v>1301</v>
      </c>
      <c r="T87" s="63">
        <v>26.88</v>
      </c>
      <c r="U87" s="63" t="s">
        <v>1301</v>
      </c>
      <c r="V87" s="52">
        <v>0.2</v>
      </c>
      <c r="W87" s="52" t="s">
        <v>608</v>
      </c>
      <c r="X87" s="52">
        <v>0.2</v>
      </c>
      <c r="Y87" s="52" t="s">
        <v>298</v>
      </c>
      <c r="Z87" s="52">
        <v>0.2</v>
      </c>
      <c r="AA87" s="52" t="s">
        <v>608</v>
      </c>
      <c r="AB87" s="52">
        <v>0.2</v>
      </c>
      <c r="AC87" s="52" t="s">
        <v>1302</v>
      </c>
      <c r="AD87" s="52">
        <v>0.2</v>
      </c>
      <c r="AE87" s="52" t="s">
        <v>1302</v>
      </c>
      <c r="AF87" s="53">
        <v>0.2</v>
      </c>
      <c r="AG87" s="52" t="s">
        <v>1302</v>
      </c>
      <c r="AH87" s="53">
        <v>28.18</v>
      </c>
      <c r="AI87" s="52">
        <v>28.18</v>
      </c>
      <c r="AJ87" s="77">
        <f>N87+T87+Z87+AF87</f>
        <v>28.18</v>
      </c>
      <c r="AK87" s="66"/>
      <c r="AL87" s="53" t="s">
        <v>1183</v>
      </c>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row>
    <row r="88" s="94" customFormat="1" ht="49.95" customHeight="1" spans="1:77">
      <c r="A88" s="60">
        <v>86</v>
      </c>
      <c r="B88" s="63" t="s">
        <v>1303</v>
      </c>
      <c r="C88" s="53" t="s">
        <v>1032</v>
      </c>
      <c r="D88" s="63" t="s">
        <v>1089</v>
      </c>
      <c r="E88" s="63" t="s">
        <v>1304</v>
      </c>
      <c r="F88" s="63" t="s">
        <v>1305</v>
      </c>
      <c r="G88" s="63" t="s">
        <v>319</v>
      </c>
      <c r="H88" s="63" t="s">
        <v>276</v>
      </c>
      <c r="I88" s="63" t="s">
        <v>43</v>
      </c>
      <c r="J88" s="52">
        <v>0.8</v>
      </c>
      <c r="K88" s="53" t="s">
        <v>1306</v>
      </c>
      <c r="L88" s="52">
        <v>0.8</v>
      </c>
      <c r="M88" s="53" t="s">
        <v>1306</v>
      </c>
      <c r="N88" s="52">
        <v>0.8</v>
      </c>
      <c r="O88" s="53" t="s">
        <v>1306</v>
      </c>
      <c r="P88" s="53">
        <v>25.98</v>
      </c>
      <c r="Q88" s="55" t="s">
        <v>1307</v>
      </c>
      <c r="R88" s="55">
        <v>25.98</v>
      </c>
      <c r="S88" s="55" t="s">
        <v>1307</v>
      </c>
      <c r="T88" s="55">
        <v>25.98</v>
      </c>
      <c r="U88" s="55" t="s">
        <v>1307</v>
      </c>
      <c r="V88" s="53">
        <v>0.7</v>
      </c>
      <c r="W88" s="55" t="s">
        <v>1308</v>
      </c>
      <c r="X88" s="55">
        <v>0.8</v>
      </c>
      <c r="Y88" s="55" t="s">
        <v>1309</v>
      </c>
      <c r="Z88" s="55">
        <v>0.8</v>
      </c>
      <c r="AA88" s="55" t="s">
        <v>1309</v>
      </c>
      <c r="AB88" s="52">
        <v>0.4</v>
      </c>
      <c r="AC88" s="55" t="s">
        <v>1310</v>
      </c>
      <c r="AD88" s="52">
        <v>0.4</v>
      </c>
      <c r="AE88" s="55" t="s">
        <v>1311</v>
      </c>
      <c r="AF88" s="52">
        <v>0.4</v>
      </c>
      <c r="AG88" s="55" t="s">
        <v>1311</v>
      </c>
      <c r="AH88" s="52">
        <v>27.88</v>
      </c>
      <c r="AI88" s="53">
        <v>27.98</v>
      </c>
      <c r="AJ88" s="77">
        <f>N88+T88+Z88+AF88</f>
        <v>27.98</v>
      </c>
      <c r="AK88" s="66"/>
      <c r="AL88" s="53" t="s">
        <v>1105</v>
      </c>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row>
    <row r="89" s="94" customFormat="1" ht="49.95" customHeight="1" spans="1:77">
      <c r="A89" s="60">
        <v>87</v>
      </c>
      <c r="B89" s="63" t="s">
        <v>1312</v>
      </c>
      <c r="C89" s="53" t="s">
        <v>1032</v>
      </c>
      <c r="D89" s="63" t="s">
        <v>1089</v>
      </c>
      <c r="E89" s="63" t="s">
        <v>1313</v>
      </c>
      <c r="F89" s="63" t="s">
        <v>1314</v>
      </c>
      <c r="G89" s="63" t="s">
        <v>781</v>
      </c>
      <c r="H89" s="63" t="s">
        <v>276</v>
      </c>
      <c r="I89" s="63" t="s">
        <v>43</v>
      </c>
      <c r="J89" s="53">
        <v>0.8</v>
      </c>
      <c r="K89" s="63" t="s">
        <v>1315</v>
      </c>
      <c r="L89" s="63">
        <v>0.8</v>
      </c>
      <c r="M89" s="63" t="s">
        <v>1315</v>
      </c>
      <c r="N89" s="63">
        <v>0.8</v>
      </c>
      <c r="O89" s="63" t="s">
        <v>1315</v>
      </c>
      <c r="P89" s="53">
        <v>26.676</v>
      </c>
      <c r="Q89" s="55" t="s">
        <v>1316</v>
      </c>
      <c r="R89" s="55">
        <v>26.68</v>
      </c>
      <c r="S89" s="55" t="s">
        <v>1316</v>
      </c>
      <c r="T89" s="55">
        <v>26.68</v>
      </c>
      <c r="U89" s="55" t="s">
        <v>1316</v>
      </c>
      <c r="V89" s="53">
        <v>0.2</v>
      </c>
      <c r="W89" s="52" t="s">
        <v>1317</v>
      </c>
      <c r="X89" s="52">
        <v>0.2</v>
      </c>
      <c r="Y89" s="52" t="s">
        <v>1317</v>
      </c>
      <c r="Z89" s="52">
        <v>0.2</v>
      </c>
      <c r="AA89" s="52" t="s">
        <v>1317</v>
      </c>
      <c r="AB89" s="53">
        <v>0.2</v>
      </c>
      <c r="AC89" s="63" t="s">
        <v>1318</v>
      </c>
      <c r="AD89" s="63">
        <v>0.2</v>
      </c>
      <c r="AE89" s="63" t="s">
        <v>1318</v>
      </c>
      <c r="AF89" s="63">
        <v>0.2</v>
      </c>
      <c r="AG89" s="63" t="s">
        <v>1318</v>
      </c>
      <c r="AH89" s="52">
        <v>27.88</v>
      </c>
      <c r="AI89" s="63">
        <v>27.88</v>
      </c>
      <c r="AJ89" s="77">
        <f>N89+T89+Z89+AF89</f>
        <v>27.88</v>
      </c>
      <c r="AK89" s="66"/>
      <c r="AL89" s="53" t="s">
        <v>1105</v>
      </c>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row>
    <row r="90" s="94" customFormat="1" ht="49.95" customHeight="1" spans="1:77">
      <c r="A90" s="60">
        <v>88</v>
      </c>
      <c r="B90" s="63" t="s">
        <v>1319</v>
      </c>
      <c r="C90" s="53" t="s">
        <v>1032</v>
      </c>
      <c r="D90" s="63" t="s">
        <v>1089</v>
      </c>
      <c r="E90" s="63" t="s">
        <v>1320</v>
      </c>
      <c r="F90" s="63" t="s">
        <v>1321</v>
      </c>
      <c r="G90" s="63" t="s">
        <v>688</v>
      </c>
      <c r="H90" s="63" t="s">
        <v>276</v>
      </c>
      <c r="I90" s="63" t="s">
        <v>43</v>
      </c>
      <c r="J90" s="52">
        <v>0</v>
      </c>
      <c r="K90" s="52" t="s">
        <v>662</v>
      </c>
      <c r="L90" s="52">
        <v>0</v>
      </c>
      <c r="M90" s="52" t="s">
        <v>662</v>
      </c>
      <c r="N90" s="52">
        <v>0</v>
      </c>
      <c r="O90" s="52" t="s">
        <v>662</v>
      </c>
      <c r="P90" s="52">
        <v>26.94</v>
      </c>
      <c r="Q90" s="63" t="s">
        <v>1322</v>
      </c>
      <c r="R90" s="52">
        <v>26.94</v>
      </c>
      <c r="S90" s="63" t="s">
        <v>1322</v>
      </c>
      <c r="T90" s="52">
        <v>26.94</v>
      </c>
      <c r="U90" s="63" t="s">
        <v>1322</v>
      </c>
      <c r="V90" s="52">
        <v>0</v>
      </c>
      <c r="W90" s="52" t="s">
        <v>662</v>
      </c>
      <c r="X90" s="52">
        <v>0</v>
      </c>
      <c r="Y90" s="52" t="s">
        <v>662</v>
      </c>
      <c r="Z90" s="52">
        <v>0</v>
      </c>
      <c r="AA90" s="52" t="s">
        <v>662</v>
      </c>
      <c r="AB90" s="52">
        <v>0</v>
      </c>
      <c r="AC90" s="52" t="s">
        <v>662</v>
      </c>
      <c r="AD90" s="52">
        <v>0</v>
      </c>
      <c r="AE90" s="52" t="s">
        <v>662</v>
      </c>
      <c r="AF90" s="52">
        <v>0</v>
      </c>
      <c r="AG90" s="52" t="s">
        <v>662</v>
      </c>
      <c r="AH90" s="52">
        <v>26.94</v>
      </c>
      <c r="AI90" s="69">
        <f>AF90+AB90+X90+T90</f>
        <v>26.94</v>
      </c>
      <c r="AJ90" s="77">
        <f>N90+T90+Z90+AF90</f>
        <v>26.94</v>
      </c>
      <c r="AK90" s="66"/>
      <c r="AL90" s="53" t="s">
        <v>1105</v>
      </c>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row>
    <row r="91" s="94" customFormat="1" ht="49.95" customHeight="1" spans="1:77">
      <c r="A91" s="60">
        <v>89</v>
      </c>
      <c r="B91" s="63" t="s">
        <v>1323</v>
      </c>
      <c r="C91" s="53" t="s">
        <v>1032</v>
      </c>
      <c r="D91" s="63" t="s">
        <v>1089</v>
      </c>
      <c r="E91" s="63" t="s">
        <v>1324</v>
      </c>
      <c r="F91" s="63" t="s">
        <v>1325</v>
      </c>
      <c r="G91" s="63" t="s">
        <v>366</v>
      </c>
      <c r="H91" s="63" t="s">
        <v>276</v>
      </c>
      <c r="I91" s="63" t="s">
        <v>43</v>
      </c>
      <c r="J91" s="63">
        <v>0.3</v>
      </c>
      <c r="K91" s="63" t="s">
        <v>1326</v>
      </c>
      <c r="L91" s="63">
        <v>0.3</v>
      </c>
      <c r="M91" s="63" t="s">
        <v>1326</v>
      </c>
      <c r="N91" s="63">
        <v>0.3</v>
      </c>
      <c r="O91" s="63" t="s">
        <v>1326</v>
      </c>
      <c r="P91" s="55">
        <v>26.14</v>
      </c>
      <c r="Q91" s="63" t="s">
        <v>1327</v>
      </c>
      <c r="R91" s="63">
        <v>26.14</v>
      </c>
      <c r="S91" s="63" t="s">
        <v>1327</v>
      </c>
      <c r="T91" s="63">
        <v>26.14</v>
      </c>
      <c r="U91" s="63" t="s">
        <v>1327</v>
      </c>
      <c r="V91" s="63">
        <v>0.1</v>
      </c>
      <c r="W91" s="63" t="s">
        <v>608</v>
      </c>
      <c r="X91" s="63">
        <v>0.2</v>
      </c>
      <c r="Y91" s="63" t="s">
        <v>1328</v>
      </c>
      <c r="Z91" s="63">
        <v>0.2</v>
      </c>
      <c r="AA91" s="63" t="s">
        <v>1328</v>
      </c>
      <c r="AB91" s="63">
        <v>0.2</v>
      </c>
      <c r="AC91" s="63" t="s">
        <v>1329</v>
      </c>
      <c r="AD91" s="63">
        <v>0.2</v>
      </c>
      <c r="AE91" s="63" t="s">
        <v>1329</v>
      </c>
      <c r="AF91" s="63">
        <v>0.2</v>
      </c>
      <c r="AG91" s="63" t="s">
        <v>1329</v>
      </c>
      <c r="AH91" s="52">
        <v>26.74</v>
      </c>
      <c r="AI91" s="53">
        <v>26.84</v>
      </c>
      <c r="AJ91" s="77">
        <f>N91+T91+Z91+AF91</f>
        <v>26.84</v>
      </c>
      <c r="AK91" s="66"/>
      <c r="AL91" s="53" t="s">
        <v>1183</v>
      </c>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row>
    <row r="92" s="94" customFormat="1" ht="49.95" customHeight="1" spans="1:77">
      <c r="A92" s="60">
        <v>90</v>
      </c>
      <c r="B92" s="63" t="s">
        <v>1330</v>
      </c>
      <c r="C92" s="53" t="s">
        <v>1032</v>
      </c>
      <c r="D92" s="63" t="s">
        <v>1089</v>
      </c>
      <c r="E92" s="63" t="s">
        <v>1331</v>
      </c>
      <c r="F92" s="63" t="s">
        <v>1332</v>
      </c>
      <c r="G92" s="63" t="s">
        <v>566</v>
      </c>
      <c r="H92" s="63" t="s">
        <v>276</v>
      </c>
      <c r="I92" s="63" t="s">
        <v>43</v>
      </c>
      <c r="J92" s="52">
        <v>0.3</v>
      </c>
      <c r="K92" s="63" t="s">
        <v>1333</v>
      </c>
      <c r="L92" s="63">
        <v>0.3</v>
      </c>
      <c r="M92" s="63" t="s">
        <v>1333</v>
      </c>
      <c r="N92" s="63">
        <v>0.3</v>
      </c>
      <c r="O92" s="63" t="s">
        <v>1333</v>
      </c>
      <c r="P92" s="52">
        <v>25.944</v>
      </c>
      <c r="Q92" s="63" t="s">
        <v>1334</v>
      </c>
      <c r="R92" s="63">
        <v>25.944</v>
      </c>
      <c r="S92" s="63" t="s">
        <v>1334</v>
      </c>
      <c r="T92" s="63">
        <v>25.944</v>
      </c>
      <c r="U92" s="63" t="s">
        <v>1334</v>
      </c>
      <c r="V92" s="53">
        <v>0</v>
      </c>
      <c r="W92" s="52" t="s">
        <v>662</v>
      </c>
      <c r="X92" s="52">
        <v>0</v>
      </c>
      <c r="Y92" s="52" t="s">
        <v>662</v>
      </c>
      <c r="Z92" s="52">
        <v>0</v>
      </c>
      <c r="AA92" s="52" t="s">
        <v>662</v>
      </c>
      <c r="AB92" s="52">
        <v>0.2</v>
      </c>
      <c r="AC92" s="63" t="s">
        <v>1335</v>
      </c>
      <c r="AD92" s="63">
        <v>0.2</v>
      </c>
      <c r="AE92" s="63" t="s">
        <v>1335</v>
      </c>
      <c r="AF92" s="63">
        <v>0.2</v>
      </c>
      <c r="AG92" s="63" t="s">
        <v>1335</v>
      </c>
      <c r="AH92" s="52">
        <v>26.64</v>
      </c>
      <c r="AI92" s="52">
        <v>26.64</v>
      </c>
      <c r="AJ92" s="77">
        <f>N92+T92+Z92+AF92</f>
        <v>26.444</v>
      </c>
      <c r="AK92" s="66"/>
      <c r="AL92" s="53" t="s">
        <v>1095</v>
      </c>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row>
    <row r="93" s="94" customFormat="1" ht="49.95" customHeight="1" spans="1:77">
      <c r="A93" s="60">
        <v>91</v>
      </c>
      <c r="B93" s="63" t="s">
        <v>1336</v>
      </c>
      <c r="C93" s="53" t="s">
        <v>1032</v>
      </c>
      <c r="D93" s="63" t="s">
        <v>1089</v>
      </c>
      <c r="E93" s="63" t="s">
        <v>1337</v>
      </c>
      <c r="F93" s="63" t="s">
        <v>1338</v>
      </c>
      <c r="G93" s="63" t="s">
        <v>688</v>
      </c>
      <c r="H93" s="63" t="s">
        <v>276</v>
      </c>
      <c r="I93" s="63" t="s">
        <v>43</v>
      </c>
      <c r="J93" s="52">
        <v>0</v>
      </c>
      <c r="K93" s="52" t="s">
        <v>662</v>
      </c>
      <c r="L93" s="52">
        <v>0</v>
      </c>
      <c r="M93" s="52" t="s">
        <v>662</v>
      </c>
      <c r="N93" s="52">
        <v>0</v>
      </c>
      <c r="O93" s="52" t="s">
        <v>662</v>
      </c>
      <c r="P93" s="52">
        <v>26.27</v>
      </c>
      <c r="Q93" s="63" t="s">
        <v>1339</v>
      </c>
      <c r="R93" s="63">
        <v>26.27</v>
      </c>
      <c r="S93" s="63" t="s">
        <v>1339</v>
      </c>
      <c r="T93" s="63">
        <v>26.27</v>
      </c>
      <c r="U93" s="63" t="s">
        <v>1339</v>
      </c>
      <c r="V93" s="52">
        <v>0</v>
      </c>
      <c r="W93" s="52" t="s">
        <v>662</v>
      </c>
      <c r="X93" s="52">
        <v>0</v>
      </c>
      <c r="Y93" s="52" t="s">
        <v>662</v>
      </c>
      <c r="Z93" s="52">
        <v>0</v>
      </c>
      <c r="AA93" s="52" t="s">
        <v>662</v>
      </c>
      <c r="AB93" s="52">
        <v>0</v>
      </c>
      <c r="AC93" s="52" t="s">
        <v>662</v>
      </c>
      <c r="AD93" s="52">
        <v>0</v>
      </c>
      <c r="AE93" s="52" t="s">
        <v>662</v>
      </c>
      <c r="AF93" s="52">
        <v>0</v>
      </c>
      <c r="AG93" s="52" t="s">
        <v>662</v>
      </c>
      <c r="AH93" s="52">
        <v>26.27</v>
      </c>
      <c r="AI93" s="52">
        <v>26.27</v>
      </c>
      <c r="AJ93" s="77">
        <f>N93+T93+Z93+AF93</f>
        <v>26.27</v>
      </c>
      <c r="AK93" s="66"/>
      <c r="AL93" s="53" t="s">
        <v>1183</v>
      </c>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row>
    <row r="94" s="94" customFormat="1" ht="49.95" customHeight="1" spans="1:77">
      <c r="A94" s="60">
        <v>92</v>
      </c>
      <c r="B94" s="133">
        <v>20203164060</v>
      </c>
      <c r="C94" s="133" t="s">
        <v>1032</v>
      </c>
      <c r="D94" s="133" t="s">
        <v>1340</v>
      </c>
      <c r="E94" s="133" t="s">
        <v>1341</v>
      </c>
      <c r="F94" s="61">
        <v>17673916635</v>
      </c>
      <c r="G94" s="133" t="s">
        <v>1342</v>
      </c>
      <c r="H94" s="61" t="s">
        <v>276</v>
      </c>
      <c r="I94" s="61" t="s">
        <v>43</v>
      </c>
      <c r="J94" s="61">
        <v>1.1</v>
      </c>
      <c r="K94" s="133" t="s">
        <v>1343</v>
      </c>
      <c r="L94" s="133">
        <v>1.1</v>
      </c>
      <c r="M94" s="133" t="s">
        <v>1343</v>
      </c>
      <c r="N94" s="133">
        <v>1.1</v>
      </c>
      <c r="O94" s="133" t="s">
        <v>1343</v>
      </c>
      <c r="P94" s="61">
        <v>26.68</v>
      </c>
      <c r="Q94" s="133" t="s">
        <v>1344</v>
      </c>
      <c r="R94" s="133">
        <v>26.68</v>
      </c>
      <c r="S94" s="133" t="s">
        <v>1344</v>
      </c>
      <c r="T94" s="133">
        <v>26.68</v>
      </c>
      <c r="U94" s="133" t="s">
        <v>1344</v>
      </c>
      <c r="V94" s="61">
        <v>0.4</v>
      </c>
      <c r="W94" s="133" t="s">
        <v>1345</v>
      </c>
      <c r="X94" s="133">
        <v>0.4</v>
      </c>
      <c r="Y94" s="133" t="s">
        <v>1345</v>
      </c>
      <c r="Z94" s="133">
        <v>0.4</v>
      </c>
      <c r="AA94" s="133" t="s">
        <v>1345</v>
      </c>
      <c r="AB94" s="61">
        <v>0.4</v>
      </c>
      <c r="AC94" s="133" t="s">
        <v>1346</v>
      </c>
      <c r="AD94" s="133">
        <v>0.4</v>
      </c>
      <c r="AE94" s="133" t="s">
        <v>1346</v>
      </c>
      <c r="AF94" s="133">
        <v>0.4</v>
      </c>
      <c r="AG94" s="133" t="s">
        <v>1346</v>
      </c>
      <c r="AH94" s="61">
        <v>28.58</v>
      </c>
      <c r="AI94" s="133">
        <v>28.58</v>
      </c>
      <c r="AJ94" s="77">
        <f>N94+T94+Z94+AF94</f>
        <v>28.58</v>
      </c>
      <c r="AK94" s="142"/>
      <c r="AL94" s="133" t="s">
        <v>109</v>
      </c>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row>
    <row r="95" s="94" customFormat="1" ht="49.95" customHeight="1" spans="1:77">
      <c r="A95" s="60">
        <v>93</v>
      </c>
      <c r="B95" s="61">
        <v>20203164056</v>
      </c>
      <c r="C95" s="133" t="s">
        <v>1032</v>
      </c>
      <c r="D95" s="133" t="s">
        <v>1347</v>
      </c>
      <c r="E95" s="133" t="s">
        <v>1348</v>
      </c>
      <c r="F95" s="61">
        <v>13824187908</v>
      </c>
      <c r="G95" s="133" t="s">
        <v>437</v>
      </c>
      <c r="H95" s="63" t="s">
        <v>276</v>
      </c>
      <c r="I95" s="61" t="s">
        <v>43</v>
      </c>
      <c r="J95" s="61">
        <v>1.5</v>
      </c>
      <c r="K95" s="133" t="s">
        <v>1349</v>
      </c>
      <c r="L95" s="133">
        <v>1.5</v>
      </c>
      <c r="M95" s="133" t="s">
        <v>1349</v>
      </c>
      <c r="N95" s="133">
        <v>1.5</v>
      </c>
      <c r="O95" s="133" t="s">
        <v>1349</v>
      </c>
      <c r="P95" s="61">
        <v>27.22</v>
      </c>
      <c r="Q95" s="133" t="s">
        <v>1350</v>
      </c>
      <c r="R95" s="61">
        <v>27.22</v>
      </c>
      <c r="S95" s="133" t="s">
        <v>1350</v>
      </c>
      <c r="T95" s="61">
        <v>27.22</v>
      </c>
      <c r="U95" s="133" t="s">
        <v>1350</v>
      </c>
      <c r="V95" s="61">
        <v>28.2</v>
      </c>
      <c r="W95" s="133" t="s">
        <v>1351</v>
      </c>
      <c r="X95" s="133">
        <v>28.2</v>
      </c>
      <c r="Y95" s="133" t="s">
        <v>1351</v>
      </c>
      <c r="Z95" s="61">
        <v>28.2</v>
      </c>
      <c r="AA95" s="133" t="s">
        <v>1351</v>
      </c>
      <c r="AB95" s="61">
        <v>0.2</v>
      </c>
      <c r="AC95" s="133" t="s">
        <v>1352</v>
      </c>
      <c r="AD95" s="61">
        <v>0.2</v>
      </c>
      <c r="AE95" s="133" t="s">
        <v>1352</v>
      </c>
      <c r="AF95" s="61">
        <v>0.2</v>
      </c>
      <c r="AG95" s="133" t="s">
        <v>1352</v>
      </c>
      <c r="AH95" s="61">
        <v>57.12</v>
      </c>
      <c r="AI95" s="133">
        <v>57.12</v>
      </c>
      <c r="AJ95" s="77">
        <f>N95+T95+Z95+AF95</f>
        <v>57.12</v>
      </c>
      <c r="AK95" s="142"/>
      <c r="AL95" s="133" t="s">
        <v>1107</v>
      </c>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row>
    <row r="96" s="94" customFormat="1" ht="49.95" customHeight="1" spans="1:77">
      <c r="A96" s="60">
        <v>94</v>
      </c>
      <c r="B96" s="133">
        <v>20203164068</v>
      </c>
      <c r="C96" s="133" t="s">
        <v>1032</v>
      </c>
      <c r="D96" s="133" t="s">
        <v>1347</v>
      </c>
      <c r="E96" s="133" t="s">
        <v>1353</v>
      </c>
      <c r="F96" s="61">
        <v>13480543850</v>
      </c>
      <c r="G96" s="133" t="s">
        <v>41</v>
      </c>
      <c r="H96" s="61" t="s">
        <v>276</v>
      </c>
      <c r="I96" s="61" t="s">
        <v>43</v>
      </c>
      <c r="J96" s="61">
        <v>2.3</v>
      </c>
      <c r="K96" s="133" t="s">
        <v>1354</v>
      </c>
      <c r="L96" s="61">
        <v>2.3</v>
      </c>
      <c r="M96" s="133" t="s">
        <v>1354</v>
      </c>
      <c r="N96" s="61">
        <v>2.3</v>
      </c>
      <c r="O96" s="133" t="s">
        <v>1354</v>
      </c>
      <c r="P96" s="61">
        <v>26.87</v>
      </c>
      <c r="Q96" s="133" t="s">
        <v>1355</v>
      </c>
      <c r="R96" s="61">
        <v>26.87</v>
      </c>
      <c r="S96" s="133" t="s">
        <v>1355</v>
      </c>
      <c r="T96" s="61">
        <v>26.87</v>
      </c>
      <c r="U96" s="133" t="s">
        <v>1355</v>
      </c>
      <c r="V96" s="61">
        <v>9.6</v>
      </c>
      <c r="W96" s="133" t="s">
        <v>1356</v>
      </c>
      <c r="X96" s="70">
        <v>7.6</v>
      </c>
      <c r="Y96" s="63" t="s">
        <v>1357</v>
      </c>
      <c r="Z96" s="70">
        <v>7.6</v>
      </c>
      <c r="AA96" s="63" t="s">
        <v>1357</v>
      </c>
      <c r="AB96" s="61">
        <v>0.6</v>
      </c>
      <c r="AC96" s="133" t="s">
        <v>1358</v>
      </c>
      <c r="AD96" s="61">
        <v>0.6</v>
      </c>
      <c r="AE96" s="133" t="s">
        <v>1358</v>
      </c>
      <c r="AF96" s="61">
        <v>0.6</v>
      </c>
      <c r="AG96" s="133" t="s">
        <v>1358</v>
      </c>
      <c r="AH96" s="61">
        <v>39.37</v>
      </c>
      <c r="AI96" s="70">
        <v>37.17</v>
      </c>
      <c r="AJ96" s="77">
        <f>N96+T96+Z96+AF96</f>
        <v>37.37</v>
      </c>
      <c r="AK96" s="133" t="s">
        <v>1359</v>
      </c>
      <c r="AL96" s="133" t="s">
        <v>1107</v>
      </c>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row>
    <row r="97" s="94" customFormat="1" ht="49.95" customHeight="1" spans="1:77">
      <c r="A97" s="60">
        <v>95</v>
      </c>
      <c r="B97" s="61">
        <v>20203164058</v>
      </c>
      <c r="C97" s="133" t="s">
        <v>1032</v>
      </c>
      <c r="D97" s="133" t="s">
        <v>1347</v>
      </c>
      <c r="E97" s="133" t="s">
        <v>1360</v>
      </c>
      <c r="F97" s="61">
        <v>13809650645</v>
      </c>
      <c r="G97" s="133" t="s">
        <v>424</v>
      </c>
      <c r="H97" s="61" t="s">
        <v>276</v>
      </c>
      <c r="I97" s="61" t="s">
        <v>43</v>
      </c>
      <c r="J97" s="61">
        <v>1.3</v>
      </c>
      <c r="K97" s="133" t="s">
        <v>1361</v>
      </c>
      <c r="L97" s="133">
        <v>1.3</v>
      </c>
      <c r="M97" s="133" t="s">
        <v>1361</v>
      </c>
      <c r="N97" s="133">
        <v>1.3</v>
      </c>
      <c r="O97" s="133" t="s">
        <v>1361</v>
      </c>
      <c r="P97" s="61">
        <v>28.02</v>
      </c>
      <c r="Q97" s="133" t="s">
        <v>1362</v>
      </c>
      <c r="R97" s="61">
        <v>28.02</v>
      </c>
      <c r="S97" s="133" t="s">
        <v>1362</v>
      </c>
      <c r="T97" s="61">
        <v>28.02</v>
      </c>
      <c r="U97" s="133" t="s">
        <v>1362</v>
      </c>
      <c r="V97" s="61">
        <v>3.2</v>
      </c>
      <c r="W97" s="55" t="s">
        <v>1363</v>
      </c>
      <c r="X97" s="70">
        <v>4.4</v>
      </c>
      <c r="Y97" s="63" t="s">
        <v>1364</v>
      </c>
      <c r="Z97" s="70">
        <v>4.4</v>
      </c>
      <c r="AA97" s="63" t="s">
        <v>1364</v>
      </c>
      <c r="AB97" s="61">
        <v>1</v>
      </c>
      <c r="AC97" s="133" t="s">
        <v>1365</v>
      </c>
      <c r="AD97" s="133">
        <v>1</v>
      </c>
      <c r="AE97" s="133" t="s">
        <v>1365</v>
      </c>
      <c r="AF97" s="133">
        <v>0.9</v>
      </c>
      <c r="AG97" s="133" t="s">
        <v>1366</v>
      </c>
      <c r="AH97" s="61">
        <v>33.72</v>
      </c>
      <c r="AI97" s="70">
        <v>34.72</v>
      </c>
      <c r="AJ97" s="77">
        <f>N97+T97+Z97+AF97</f>
        <v>34.62</v>
      </c>
      <c r="AK97" s="142"/>
      <c r="AL97" s="133" t="s">
        <v>1107</v>
      </c>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row>
    <row r="98" s="94" customFormat="1" ht="49.95" customHeight="1" spans="1:77">
      <c r="A98" s="60">
        <v>96</v>
      </c>
      <c r="B98" s="61">
        <v>20203164062</v>
      </c>
      <c r="C98" s="133" t="s">
        <v>1032</v>
      </c>
      <c r="D98" s="133" t="s">
        <v>1347</v>
      </c>
      <c r="E98" s="133" t="s">
        <v>1367</v>
      </c>
      <c r="F98" s="61">
        <v>18272928016</v>
      </c>
      <c r="G98" s="133" t="s">
        <v>1299</v>
      </c>
      <c r="H98" s="61" t="s">
        <v>276</v>
      </c>
      <c r="I98" s="63" t="s">
        <v>43</v>
      </c>
      <c r="J98" s="61">
        <v>2.7</v>
      </c>
      <c r="K98" s="63" t="s">
        <v>1368</v>
      </c>
      <c r="L98" s="61">
        <v>2.7</v>
      </c>
      <c r="M98" s="63" t="s">
        <v>1368</v>
      </c>
      <c r="N98" s="61">
        <v>2.7</v>
      </c>
      <c r="O98" s="63" t="s">
        <v>1368</v>
      </c>
      <c r="P98" s="61">
        <v>27.3</v>
      </c>
      <c r="Q98" s="63" t="s">
        <v>1369</v>
      </c>
      <c r="R98" s="61">
        <v>27.3</v>
      </c>
      <c r="S98" s="63" t="s">
        <v>1369</v>
      </c>
      <c r="T98" s="61">
        <v>27.3</v>
      </c>
      <c r="U98" s="63" t="s">
        <v>1369</v>
      </c>
      <c r="V98" s="61">
        <v>0.2</v>
      </c>
      <c r="W98" s="61" t="s">
        <v>1370</v>
      </c>
      <c r="X98" s="61">
        <v>0.2</v>
      </c>
      <c r="Y98" s="61" t="s">
        <v>1370</v>
      </c>
      <c r="Z98" s="61">
        <v>0.2</v>
      </c>
      <c r="AA98" s="61" t="s">
        <v>1370</v>
      </c>
      <c r="AB98" s="61">
        <v>3.6</v>
      </c>
      <c r="AC98" s="63" t="s">
        <v>1371</v>
      </c>
      <c r="AD98" s="61">
        <v>3.6</v>
      </c>
      <c r="AE98" s="63" t="s">
        <v>1371</v>
      </c>
      <c r="AF98" s="55">
        <f>1.6+0.8+0.5+0.2+0.2+0.2+0.2</f>
        <v>3.7</v>
      </c>
      <c r="AG98" s="63" t="s">
        <v>1372</v>
      </c>
      <c r="AH98" s="61">
        <v>33.8</v>
      </c>
      <c r="AI98" s="70">
        <v>33.6</v>
      </c>
      <c r="AJ98" s="77">
        <f>N98+T98+Z98+AF98</f>
        <v>33.9</v>
      </c>
      <c r="AK98" s="133" t="s">
        <v>1373</v>
      </c>
      <c r="AL98" s="133" t="s">
        <v>1107</v>
      </c>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row>
    <row r="99" s="94" customFormat="1" ht="49.95" customHeight="1" spans="1:77">
      <c r="A99" s="60">
        <v>97</v>
      </c>
      <c r="B99" s="61">
        <v>20203164072</v>
      </c>
      <c r="C99" s="133" t="s">
        <v>1032</v>
      </c>
      <c r="D99" s="133" t="s">
        <v>1347</v>
      </c>
      <c r="E99" s="133" t="s">
        <v>1374</v>
      </c>
      <c r="F99" s="61">
        <v>18927269617</v>
      </c>
      <c r="G99" s="133" t="s">
        <v>1375</v>
      </c>
      <c r="H99" s="61" t="s">
        <v>276</v>
      </c>
      <c r="I99" s="61" t="s">
        <v>43</v>
      </c>
      <c r="J99" s="61">
        <v>4.5</v>
      </c>
      <c r="K99" s="133" t="s">
        <v>1376</v>
      </c>
      <c r="L99" s="61">
        <v>4.5</v>
      </c>
      <c r="M99" s="133" t="s">
        <v>1376</v>
      </c>
      <c r="N99" s="61">
        <v>4.5</v>
      </c>
      <c r="O99" s="133" t="s">
        <v>1376</v>
      </c>
      <c r="P99" s="61">
        <v>27.1</v>
      </c>
      <c r="Q99" s="133" t="s">
        <v>1377</v>
      </c>
      <c r="R99" s="70">
        <v>27.1</v>
      </c>
      <c r="S99" s="70" t="s">
        <v>1377</v>
      </c>
      <c r="T99" s="55">
        <v>27.1</v>
      </c>
      <c r="U99" s="65">
        <f>90.32*0.3</f>
        <v>27.096</v>
      </c>
      <c r="V99" s="61">
        <v>0.4</v>
      </c>
      <c r="W99" s="133" t="s">
        <v>1378</v>
      </c>
      <c r="X99" s="61">
        <v>0.4</v>
      </c>
      <c r="Y99" s="133" t="s">
        <v>1378</v>
      </c>
      <c r="Z99" s="61">
        <v>0.4</v>
      </c>
      <c r="AA99" s="133" t="s">
        <v>1378</v>
      </c>
      <c r="AB99" s="61">
        <v>2.4</v>
      </c>
      <c r="AC99" s="133" t="s">
        <v>1379</v>
      </c>
      <c r="AD99" s="70">
        <v>2.1</v>
      </c>
      <c r="AE99" s="133" t="s">
        <v>1380</v>
      </c>
      <c r="AF99" s="70">
        <f>0.2+0.2+0.2+0.5+0.1+0.4+0.1+0.1</f>
        <v>1.8</v>
      </c>
      <c r="AG99" s="133" t="s">
        <v>1381</v>
      </c>
      <c r="AH99" s="61">
        <v>34.12</v>
      </c>
      <c r="AI99" s="70">
        <f>L99+R99+X99+AD99-0.2</f>
        <v>33.9</v>
      </c>
      <c r="AJ99" s="77">
        <f>N99+T99+Z99+AF99</f>
        <v>33.8</v>
      </c>
      <c r="AK99" s="133" t="s">
        <v>1382</v>
      </c>
      <c r="AL99" s="133" t="s">
        <v>1107</v>
      </c>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row>
    <row r="100" s="94" customFormat="1" ht="49.95" customHeight="1" spans="1:77">
      <c r="A100" s="60">
        <v>98</v>
      </c>
      <c r="B100" s="61">
        <v>20203164070</v>
      </c>
      <c r="C100" s="133" t="s">
        <v>1032</v>
      </c>
      <c r="D100" s="133" t="s">
        <v>1347</v>
      </c>
      <c r="E100" s="133" t="s">
        <v>1383</v>
      </c>
      <c r="F100" s="61">
        <v>15815840652</v>
      </c>
      <c r="G100" s="133" t="s">
        <v>1384</v>
      </c>
      <c r="H100" s="63" t="s">
        <v>276</v>
      </c>
      <c r="I100" s="63" t="s">
        <v>43</v>
      </c>
      <c r="J100" s="61">
        <v>4.1</v>
      </c>
      <c r="K100" s="133" t="s">
        <v>1385</v>
      </c>
      <c r="L100" s="61">
        <v>4.1</v>
      </c>
      <c r="M100" s="133" t="s">
        <v>1385</v>
      </c>
      <c r="N100" s="61">
        <v>4.1</v>
      </c>
      <c r="O100" s="133" t="s">
        <v>1385</v>
      </c>
      <c r="P100" s="61">
        <v>26.99</v>
      </c>
      <c r="Q100" s="133" t="s">
        <v>1386</v>
      </c>
      <c r="R100" s="61">
        <v>26.99</v>
      </c>
      <c r="S100" s="133" t="s">
        <v>1386</v>
      </c>
      <c r="T100" s="61">
        <v>26.99</v>
      </c>
      <c r="U100" s="133" t="s">
        <v>1386</v>
      </c>
      <c r="V100" s="61">
        <v>0.6</v>
      </c>
      <c r="W100" s="133" t="s">
        <v>1387</v>
      </c>
      <c r="X100" s="61">
        <v>0.6</v>
      </c>
      <c r="Y100" s="133" t="s">
        <v>1387</v>
      </c>
      <c r="Z100" s="61">
        <v>0.6</v>
      </c>
      <c r="AA100" s="133" t="s">
        <v>1387</v>
      </c>
      <c r="AB100" s="61">
        <v>2.05</v>
      </c>
      <c r="AC100" s="133" t="s">
        <v>1388</v>
      </c>
      <c r="AD100" s="61">
        <v>2.05</v>
      </c>
      <c r="AE100" s="133" t="s">
        <v>1388</v>
      </c>
      <c r="AF100" s="61">
        <f>2.05-0.2</f>
        <v>1.85</v>
      </c>
      <c r="AG100" s="133" t="s">
        <v>1389</v>
      </c>
      <c r="AH100" s="61">
        <v>33.74</v>
      </c>
      <c r="AI100" s="61">
        <v>33.74</v>
      </c>
      <c r="AJ100" s="77">
        <f>N100+T100+Z100+AF100</f>
        <v>33.54</v>
      </c>
      <c r="AK100" s="142"/>
      <c r="AL100" s="133" t="s">
        <v>1107</v>
      </c>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row>
    <row r="101" ht="49.95" customHeight="1" spans="1:38">
      <c r="A101" s="60">
        <v>99</v>
      </c>
      <c r="B101" s="61">
        <v>20203164051</v>
      </c>
      <c r="C101" s="133" t="s">
        <v>1032</v>
      </c>
      <c r="D101" s="133" t="s">
        <v>1347</v>
      </c>
      <c r="E101" s="133" t="s">
        <v>1390</v>
      </c>
      <c r="F101" s="61">
        <v>18903890039</v>
      </c>
      <c r="G101" s="133" t="s">
        <v>136</v>
      </c>
      <c r="H101" s="63" t="s">
        <v>276</v>
      </c>
      <c r="I101" s="63" t="s">
        <v>43</v>
      </c>
      <c r="J101" s="61">
        <v>5.1</v>
      </c>
      <c r="K101" s="133" t="s">
        <v>1391</v>
      </c>
      <c r="L101" s="133">
        <v>5.1</v>
      </c>
      <c r="M101" s="133" t="s">
        <v>1391</v>
      </c>
      <c r="N101" s="133">
        <v>4.9</v>
      </c>
      <c r="O101" s="133" t="s">
        <v>1392</v>
      </c>
      <c r="P101" s="61">
        <v>26.72</v>
      </c>
      <c r="Q101" s="133" t="s">
        <v>1393</v>
      </c>
      <c r="R101" s="133">
        <v>26.72</v>
      </c>
      <c r="S101" s="133" t="s">
        <v>1393</v>
      </c>
      <c r="T101" s="133">
        <v>26.72</v>
      </c>
      <c r="U101" s="133" t="s">
        <v>1393</v>
      </c>
      <c r="V101" s="61">
        <v>0.55</v>
      </c>
      <c r="W101" s="133" t="s">
        <v>1394</v>
      </c>
      <c r="X101" s="133">
        <v>0.55</v>
      </c>
      <c r="Y101" s="133" t="s">
        <v>1394</v>
      </c>
      <c r="Z101" s="55">
        <v>0.75</v>
      </c>
      <c r="AA101" s="133" t="s">
        <v>1395</v>
      </c>
      <c r="AB101" s="61">
        <v>1.1</v>
      </c>
      <c r="AC101" s="133" t="s">
        <v>1396</v>
      </c>
      <c r="AD101" s="133">
        <v>1.1</v>
      </c>
      <c r="AE101" s="133" t="s">
        <v>1396</v>
      </c>
      <c r="AF101" s="133">
        <v>1.1</v>
      </c>
      <c r="AG101" s="133" t="s">
        <v>1396</v>
      </c>
      <c r="AH101" s="61">
        <v>33.47</v>
      </c>
      <c r="AI101" s="133">
        <v>33.47</v>
      </c>
      <c r="AJ101" s="77">
        <f>N101+T101+Z101+AF101</f>
        <v>33.47</v>
      </c>
      <c r="AK101" s="142" t="s">
        <v>1397</v>
      </c>
      <c r="AL101" s="133" t="s">
        <v>109</v>
      </c>
    </row>
    <row r="102" ht="49.95" customHeight="1" spans="1:38">
      <c r="A102" s="60">
        <v>100</v>
      </c>
      <c r="B102" s="61">
        <v>20203164067</v>
      </c>
      <c r="C102" s="133" t="s">
        <v>1032</v>
      </c>
      <c r="D102" s="133" t="s">
        <v>1347</v>
      </c>
      <c r="E102" s="133" t="s">
        <v>642</v>
      </c>
      <c r="F102" s="61">
        <v>15207118851</v>
      </c>
      <c r="G102" s="133" t="s">
        <v>1398</v>
      </c>
      <c r="H102" s="61" t="s">
        <v>276</v>
      </c>
      <c r="I102" s="61" t="s">
        <v>43</v>
      </c>
      <c r="J102" s="61">
        <v>4.8</v>
      </c>
      <c r="K102" s="63" t="s">
        <v>1399</v>
      </c>
      <c r="L102" s="63">
        <v>3.8</v>
      </c>
      <c r="M102" s="63" t="s">
        <v>1400</v>
      </c>
      <c r="N102" s="55">
        <v>3.8</v>
      </c>
      <c r="O102" s="63" t="s">
        <v>1400</v>
      </c>
      <c r="P102" s="61">
        <v>27.13</v>
      </c>
      <c r="Q102" s="133" t="s">
        <v>1401</v>
      </c>
      <c r="R102" s="133">
        <v>27.13</v>
      </c>
      <c r="S102" s="133" t="s">
        <v>1401</v>
      </c>
      <c r="T102" s="55">
        <v>27.13</v>
      </c>
      <c r="U102" s="133" t="s">
        <v>1401</v>
      </c>
      <c r="V102" s="61">
        <v>0.2</v>
      </c>
      <c r="W102" s="146" t="s">
        <v>1402</v>
      </c>
      <c r="X102" s="146">
        <v>0.2</v>
      </c>
      <c r="Y102" s="146" t="s">
        <v>1402</v>
      </c>
      <c r="Z102" s="55">
        <v>0.2</v>
      </c>
      <c r="AA102" s="146" t="s">
        <v>1402</v>
      </c>
      <c r="AB102" s="61">
        <v>0.8</v>
      </c>
      <c r="AC102" s="133" t="s">
        <v>1403</v>
      </c>
      <c r="AD102" s="133">
        <v>0.8</v>
      </c>
      <c r="AE102" s="133" t="s">
        <v>1403</v>
      </c>
      <c r="AF102" s="55">
        <v>0.8</v>
      </c>
      <c r="AG102" s="133" t="s">
        <v>1403</v>
      </c>
      <c r="AH102" s="61">
        <v>32.93</v>
      </c>
      <c r="AI102" s="133">
        <v>31.93</v>
      </c>
      <c r="AJ102" s="77">
        <f>N102+T102+Z102+AF102</f>
        <v>31.93</v>
      </c>
      <c r="AK102" s="142"/>
      <c r="AL102" s="55" t="s">
        <v>1136</v>
      </c>
    </row>
    <row r="103" ht="49.95" customHeight="1" spans="1:38">
      <c r="A103" s="60">
        <v>101</v>
      </c>
      <c r="B103" s="61">
        <v>20203164074</v>
      </c>
      <c r="C103" s="133" t="s">
        <v>1032</v>
      </c>
      <c r="D103" s="133" t="s">
        <v>1347</v>
      </c>
      <c r="E103" s="133" t="s">
        <v>1404</v>
      </c>
      <c r="F103" s="61">
        <v>13726138004</v>
      </c>
      <c r="G103" s="133" t="s">
        <v>161</v>
      </c>
      <c r="H103" s="61" t="s">
        <v>276</v>
      </c>
      <c r="I103" s="61" t="s">
        <v>43</v>
      </c>
      <c r="J103" s="61">
        <v>4.1</v>
      </c>
      <c r="K103" s="133" t="s">
        <v>1405</v>
      </c>
      <c r="L103" s="133">
        <v>2.7</v>
      </c>
      <c r="M103" s="63" t="s">
        <v>1406</v>
      </c>
      <c r="N103" s="55">
        <v>2.7</v>
      </c>
      <c r="O103" s="63" t="s">
        <v>1406</v>
      </c>
      <c r="P103" s="61">
        <v>27.51</v>
      </c>
      <c r="Q103" s="133" t="s">
        <v>1407</v>
      </c>
      <c r="R103" s="133">
        <v>27.51</v>
      </c>
      <c r="S103" s="133" t="s">
        <v>1407</v>
      </c>
      <c r="T103" s="55">
        <v>27.51</v>
      </c>
      <c r="U103" s="133" t="s">
        <v>1407</v>
      </c>
      <c r="V103" s="61">
        <v>0.6</v>
      </c>
      <c r="W103" s="133" t="s">
        <v>1408</v>
      </c>
      <c r="X103" s="133">
        <v>0.6</v>
      </c>
      <c r="Y103" s="133" t="s">
        <v>1408</v>
      </c>
      <c r="Z103" s="55">
        <v>0.6</v>
      </c>
      <c r="AA103" s="133" t="s">
        <v>1408</v>
      </c>
      <c r="AB103" s="133">
        <v>1.1</v>
      </c>
      <c r="AC103" s="133" t="s">
        <v>1409</v>
      </c>
      <c r="AD103" s="133">
        <v>1.1</v>
      </c>
      <c r="AE103" s="133" t="s">
        <v>1409</v>
      </c>
      <c r="AF103" s="55">
        <v>1.1</v>
      </c>
      <c r="AG103" s="133" t="s">
        <v>1409</v>
      </c>
      <c r="AH103" s="61">
        <v>33.31</v>
      </c>
      <c r="AI103" s="133">
        <v>31.91</v>
      </c>
      <c r="AJ103" s="77">
        <f>N103+T103+Z103+AF103</f>
        <v>31.91</v>
      </c>
      <c r="AK103" s="142"/>
      <c r="AL103" s="55" t="s">
        <v>1136</v>
      </c>
    </row>
    <row r="104" ht="49.95" customHeight="1" spans="1:38">
      <c r="A104" s="60">
        <v>102</v>
      </c>
      <c r="B104" s="61">
        <v>20203164065</v>
      </c>
      <c r="C104" s="133" t="s">
        <v>1032</v>
      </c>
      <c r="D104" s="133" t="s">
        <v>1347</v>
      </c>
      <c r="E104" s="133" t="s">
        <v>1410</v>
      </c>
      <c r="F104" s="61">
        <v>15813305032</v>
      </c>
      <c r="G104" s="133" t="s">
        <v>494</v>
      </c>
      <c r="H104" s="61" t="s">
        <v>276</v>
      </c>
      <c r="I104" s="61" t="s">
        <v>43</v>
      </c>
      <c r="J104" s="61">
        <v>0.7</v>
      </c>
      <c r="K104" s="133" t="s">
        <v>1411</v>
      </c>
      <c r="L104" s="61">
        <v>0.7</v>
      </c>
      <c r="M104" s="133" t="s">
        <v>1411</v>
      </c>
      <c r="N104" s="55">
        <v>0.7</v>
      </c>
      <c r="O104" s="133" t="s">
        <v>1411</v>
      </c>
      <c r="P104" s="61">
        <v>27.55</v>
      </c>
      <c r="Q104" s="133" t="s">
        <v>1412</v>
      </c>
      <c r="R104" s="61">
        <v>27.55</v>
      </c>
      <c r="S104" s="133" t="s">
        <v>1412</v>
      </c>
      <c r="T104" s="61">
        <v>27.55</v>
      </c>
      <c r="U104" s="133" t="s">
        <v>1412</v>
      </c>
      <c r="V104" s="61">
        <v>1.85</v>
      </c>
      <c r="W104" s="133" t="s">
        <v>1413</v>
      </c>
      <c r="X104" s="61">
        <v>1.85</v>
      </c>
      <c r="Y104" s="133" t="s">
        <v>1413</v>
      </c>
      <c r="Z104" s="55">
        <v>1.85</v>
      </c>
      <c r="AA104" s="133" t="s">
        <v>1413</v>
      </c>
      <c r="AB104" s="61">
        <v>0.9</v>
      </c>
      <c r="AC104" s="133" t="s">
        <v>1414</v>
      </c>
      <c r="AD104" s="61">
        <v>0.9</v>
      </c>
      <c r="AE104" s="133" t="s">
        <v>1414</v>
      </c>
      <c r="AF104" s="55">
        <v>0.9</v>
      </c>
      <c r="AG104" s="133" t="s">
        <v>1414</v>
      </c>
      <c r="AH104" s="61">
        <v>31</v>
      </c>
      <c r="AI104" s="70">
        <f>L104+R104+X104+AD104</f>
        <v>31</v>
      </c>
      <c r="AJ104" s="77">
        <f>N104+T104+Z104+AF104</f>
        <v>31</v>
      </c>
      <c r="AK104" s="70"/>
      <c r="AL104" s="55" t="s">
        <v>1136</v>
      </c>
    </row>
    <row r="105" ht="49.95" customHeight="1" spans="1:38">
      <c r="A105" s="60">
        <v>103</v>
      </c>
      <c r="B105" s="61">
        <v>20203164079</v>
      </c>
      <c r="C105" s="133" t="s">
        <v>1032</v>
      </c>
      <c r="D105" s="133" t="s">
        <v>1347</v>
      </c>
      <c r="E105" s="133" t="s">
        <v>1415</v>
      </c>
      <c r="F105" s="61">
        <v>18128166435</v>
      </c>
      <c r="G105" s="133" t="s">
        <v>893</v>
      </c>
      <c r="H105" s="63" t="s">
        <v>276</v>
      </c>
      <c r="I105" s="61" t="s">
        <v>43</v>
      </c>
      <c r="J105" s="61">
        <v>2.5</v>
      </c>
      <c r="K105" s="133" t="s">
        <v>1416</v>
      </c>
      <c r="L105" s="61">
        <v>2.5</v>
      </c>
      <c r="M105" s="133" t="s">
        <v>1416</v>
      </c>
      <c r="N105" s="61">
        <v>2.5</v>
      </c>
      <c r="O105" s="133" t="s">
        <v>1416</v>
      </c>
      <c r="P105" s="61">
        <v>26.33</v>
      </c>
      <c r="Q105" s="133" t="s">
        <v>1417</v>
      </c>
      <c r="R105" s="61">
        <v>26.3</v>
      </c>
      <c r="S105" s="70" t="s">
        <v>1418</v>
      </c>
      <c r="T105" s="55">
        <v>26.33</v>
      </c>
      <c r="U105" s="65" t="s">
        <v>1419</v>
      </c>
      <c r="V105" s="61">
        <v>0.4</v>
      </c>
      <c r="W105" s="133" t="s">
        <v>1420</v>
      </c>
      <c r="X105" s="61">
        <v>0.4</v>
      </c>
      <c r="Y105" s="133" t="s">
        <v>1420</v>
      </c>
      <c r="Z105" s="61">
        <v>0.4</v>
      </c>
      <c r="AA105" s="133" t="s">
        <v>1420</v>
      </c>
      <c r="AB105" s="61">
        <v>1.4</v>
      </c>
      <c r="AC105" s="133" t="s">
        <v>1421</v>
      </c>
      <c r="AD105" s="61">
        <v>1.4</v>
      </c>
      <c r="AE105" s="133" t="s">
        <v>1421</v>
      </c>
      <c r="AF105" s="61">
        <v>1.4</v>
      </c>
      <c r="AG105" s="133" t="s">
        <v>1421</v>
      </c>
      <c r="AH105" s="61">
        <v>30.63</v>
      </c>
      <c r="AI105" s="70">
        <v>30.6</v>
      </c>
      <c r="AJ105" s="77">
        <f>N105+T105+Z105+AF105</f>
        <v>30.63</v>
      </c>
      <c r="AK105" s="65" t="s">
        <v>1359</v>
      </c>
      <c r="AL105" s="61" t="s">
        <v>1107</v>
      </c>
    </row>
    <row r="106" ht="49.95" customHeight="1" spans="1:38">
      <c r="A106" s="60">
        <v>104</v>
      </c>
      <c r="B106" s="61">
        <v>20203164069</v>
      </c>
      <c r="C106" s="133" t="s">
        <v>1032</v>
      </c>
      <c r="D106" s="133" t="s">
        <v>1347</v>
      </c>
      <c r="E106" s="133" t="s">
        <v>1422</v>
      </c>
      <c r="F106" s="61">
        <v>13986512389</v>
      </c>
      <c r="G106" s="133" t="s">
        <v>1423</v>
      </c>
      <c r="H106" s="63" t="s">
        <v>276</v>
      </c>
      <c r="I106" s="63" t="s">
        <v>43</v>
      </c>
      <c r="J106" s="61">
        <v>1.9</v>
      </c>
      <c r="K106" s="133" t="s">
        <v>1424</v>
      </c>
      <c r="L106" s="61">
        <v>1.9</v>
      </c>
      <c r="M106" s="133" t="s">
        <v>1424</v>
      </c>
      <c r="N106" s="55">
        <v>2.1</v>
      </c>
      <c r="O106" s="133" t="s">
        <v>1425</v>
      </c>
      <c r="P106" s="133">
        <v>27.06</v>
      </c>
      <c r="Q106" s="133" t="s">
        <v>1426</v>
      </c>
      <c r="R106" s="133">
        <v>27.06</v>
      </c>
      <c r="S106" s="133" t="s">
        <v>1426</v>
      </c>
      <c r="T106" s="133">
        <v>27.06</v>
      </c>
      <c r="U106" s="133" t="s">
        <v>1426</v>
      </c>
      <c r="V106" s="61">
        <v>0.95</v>
      </c>
      <c r="W106" s="133" t="s">
        <v>1427</v>
      </c>
      <c r="X106" s="61">
        <v>0.95</v>
      </c>
      <c r="Y106" s="133" t="s">
        <v>1427</v>
      </c>
      <c r="Z106" s="55">
        <v>0.75</v>
      </c>
      <c r="AA106" s="133" t="s">
        <v>1428</v>
      </c>
      <c r="AB106" s="61">
        <v>0.6</v>
      </c>
      <c r="AC106" s="133" t="s">
        <v>1429</v>
      </c>
      <c r="AD106" s="61">
        <v>0.6</v>
      </c>
      <c r="AE106" s="133" t="s">
        <v>1429</v>
      </c>
      <c r="AF106" s="61">
        <v>0.7</v>
      </c>
      <c r="AG106" s="133" t="s">
        <v>1430</v>
      </c>
      <c r="AH106" s="61">
        <v>30.51</v>
      </c>
      <c r="AI106" s="70">
        <f>L106+R106+X106+AD106</f>
        <v>30.51</v>
      </c>
      <c r="AJ106" s="77">
        <f>N106+T106+Z106+AF106</f>
        <v>30.61</v>
      </c>
      <c r="AK106" s="142" t="s">
        <v>1431</v>
      </c>
      <c r="AL106" s="133" t="s">
        <v>109</v>
      </c>
    </row>
    <row r="107" ht="49.95" customHeight="1" spans="1:38">
      <c r="A107" s="60">
        <v>105</v>
      </c>
      <c r="B107" s="61">
        <v>20203164081</v>
      </c>
      <c r="C107" s="133" t="s">
        <v>1032</v>
      </c>
      <c r="D107" s="63" t="s">
        <v>1347</v>
      </c>
      <c r="E107" s="133" t="s">
        <v>1432</v>
      </c>
      <c r="F107" s="61">
        <v>18890486564</v>
      </c>
      <c r="G107" s="133" t="s">
        <v>1384</v>
      </c>
      <c r="H107" s="61" t="s">
        <v>276</v>
      </c>
      <c r="I107" s="61" t="s">
        <v>43</v>
      </c>
      <c r="J107" s="61">
        <v>2.1</v>
      </c>
      <c r="K107" s="133" t="s">
        <v>1433</v>
      </c>
      <c r="L107" s="61">
        <v>2.1</v>
      </c>
      <c r="M107" s="133" t="s">
        <v>1433</v>
      </c>
      <c r="N107" s="61">
        <v>2.1</v>
      </c>
      <c r="O107" s="133" t="s">
        <v>1433</v>
      </c>
      <c r="P107" s="61">
        <v>27.55</v>
      </c>
      <c r="Q107" s="133" t="s">
        <v>1434</v>
      </c>
      <c r="R107" s="61">
        <v>27.55</v>
      </c>
      <c r="S107" s="133" t="s">
        <v>1434</v>
      </c>
      <c r="T107" s="55">
        <v>27.55</v>
      </c>
      <c r="U107" s="133" t="s">
        <v>1434</v>
      </c>
      <c r="V107" s="61">
        <v>0.55</v>
      </c>
      <c r="W107" s="133" t="s">
        <v>1435</v>
      </c>
      <c r="X107" s="61">
        <v>0.55</v>
      </c>
      <c r="Y107" s="133" t="s">
        <v>1435</v>
      </c>
      <c r="Z107" s="61">
        <v>0.55</v>
      </c>
      <c r="AA107" s="133" t="s">
        <v>1435</v>
      </c>
      <c r="AB107" s="61">
        <v>0.6</v>
      </c>
      <c r="AC107" s="133" t="s">
        <v>1436</v>
      </c>
      <c r="AD107" s="133">
        <v>0.6</v>
      </c>
      <c r="AE107" s="63" t="s">
        <v>1437</v>
      </c>
      <c r="AF107" s="55">
        <v>0.4</v>
      </c>
      <c r="AG107" s="63" t="s">
        <v>1438</v>
      </c>
      <c r="AH107" s="61">
        <v>30.8</v>
      </c>
      <c r="AI107" s="70">
        <v>30.6</v>
      </c>
      <c r="AJ107" s="77">
        <f>N107+T107+Z107+AF107</f>
        <v>30.6</v>
      </c>
      <c r="AK107" s="65" t="s">
        <v>1373</v>
      </c>
      <c r="AL107" s="133" t="s">
        <v>1107</v>
      </c>
    </row>
    <row r="108" ht="49.95" customHeight="1" spans="1:38">
      <c r="A108" s="60">
        <v>106</v>
      </c>
      <c r="B108" s="61">
        <v>20203164053</v>
      </c>
      <c r="C108" s="61" t="s">
        <v>1032</v>
      </c>
      <c r="D108" s="61" t="s">
        <v>1347</v>
      </c>
      <c r="E108" s="133" t="s">
        <v>1439</v>
      </c>
      <c r="F108" s="61">
        <v>15537840712</v>
      </c>
      <c r="G108" s="133" t="s">
        <v>1423</v>
      </c>
      <c r="H108" s="61" t="s">
        <v>276</v>
      </c>
      <c r="I108" s="61" t="s">
        <v>43</v>
      </c>
      <c r="J108" s="61">
        <v>2.7</v>
      </c>
      <c r="K108" s="63" t="s">
        <v>1440</v>
      </c>
      <c r="L108" s="61">
        <v>2.7</v>
      </c>
      <c r="M108" s="63" t="s">
        <v>1440</v>
      </c>
      <c r="N108" s="55">
        <v>2.7</v>
      </c>
      <c r="O108" s="63" t="s">
        <v>1440</v>
      </c>
      <c r="P108" s="61">
        <v>26.26</v>
      </c>
      <c r="Q108" s="61" t="s">
        <v>1441</v>
      </c>
      <c r="R108" s="61">
        <v>26.26</v>
      </c>
      <c r="S108" s="61" t="s">
        <v>1441</v>
      </c>
      <c r="T108" s="55">
        <v>26.26</v>
      </c>
      <c r="U108" s="61" t="s">
        <v>1441</v>
      </c>
      <c r="V108" s="61">
        <v>0.2</v>
      </c>
      <c r="W108" s="63" t="s">
        <v>1442</v>
      </c>
      <c r="X108" s="61">
        <v>0.2</v>
      </c>
      <c r="Y108" s="63" t="s">
        <v>1442</v>
      </c>
      <c r="Z108" s="61">
        <v>0.2</v>
      </c>
      <c r="AA108" s="63" t="s">
        <v>1442</v>
      </c>
      <c r="AB108" s="61">
        <v>1.6</v>
      </c>
      <c r="AC108" s="61" t="s">
        <v>1443</v>
      </c>
      <c r="AD108" s="61">
        <v>1.6</v>
      </c>
      <c r="AE108" s="61" t="s">
        <v>1443</v>
      </c>
      <c r="AF108" s="55">
        <v>1.4</v>
      </c>
      <c r="AG108" s="61" t="s">
        <v>1444</v>
      </c>
      <c r="AH108" s="61">
        <v>30.76</v>
      </c>
      <c r="AI108" s="70">
        <f>L108+R108+X108+AD108</f>
        <v>30.76</v>
      </c>
      <c r="AJ108" s="77">
        <f>N108+T108+Z108+AF108</f>
        <v>30.56</v>
      </c>
      <c r="AK108" s="142" t="s">
        <v>1445</v>
      </c>
      <c r="AL108" s="133" t="s">
        <v>109</v>
      </c>
    </row>
    <row r="109" ht="49.95" customHeight="1" spans="1:38">
      <c r="A109" s="60">
        <v>107</v>
      </c>
      <c r="B109" s="61">
        <v>20203164073</v>
      </c>
      <c r="C109" s="133" t="s">
        <v>1032</v>
      </c>
      <c r="D109" s="133" t="s">
        <v>1347</v>
      </c>
      <c r="E109" s="133" t="s">
        <v>1446</v>
      </c>
      <c r="F109" s="61">
        <v>15816085780</v>
      </c>
      <c r="G109" s="133" t="s">
        <v>285</v>
      </c>
      <c r="H109" s="61" t="s">
        <v>276</v>
      </c>
      <c r="I109" s="61" t="s">
        <v>43</v>
      </c>
      <c r="J109" s="61">
        <v>3.3</v>
      </c>
      <c r="K109" s="133" t="s">
        <v>1447</v>
      </c>
      <c r="L109" s="133">
        <v>3.3</v>
      </c>
      <c r="M109" s="133" t="s">
        <v>1447</v>
      </c>
      <c r="N109" s="55">
        <v>3.3</v>
      </c>
      <c r="O109" s="133" t="s">
        <v>1447</v>
      </c>
      <c r="P109" s="63">
        <v>26.6</v>
      </c>
      <c r="Q109" s="133" t="s">
        <v>1448</v>
      </c>
      <c r="R109" s="133">
        <v>26.58</v>
      </c>
      <c r="S109" s="70" t="s">
        <v>1449</v>
      </c>
      <c r="T109" s="55">
        <v>26.58</v>
      </c>
      <c r="U109" s="70" t="s">
        <v>1449</v>
      </c>
      <c r="V109" s="61">
        <v>0.2</v>
      </c>
      <c r="W109" s="133" t="s">
        <v>1402</v>
      </c>
      <c r="X109" s="133">
        <v>0.2</v>
      </c>
      <c r="Y109" s="133" t="s">
        <v>1402</v>
      </c>
      <c r="Z109" s="55">
        <v>0.2</v>
      </c>
      <c r="AA109" s="133" t="s">
        <v>1402</v>
      </c>
      <c r="AB109" s="61">
        <v>0.4</v>
      </c>
      <c r="AC109" s="133" t="s">
        <v>1450</v>
      </c>
      <c r="AD109" s="133">
        <v>0.4</v>
      </c>
      <c r="AE109" s="133" t="s">
        <v>1450</v>
      </c>
      <c r="AF109" s="55">
        <v>0.4</v>
      </c>
      <c r="AG109" s="133" t="s">
        <v>1450</v>
      </c>
      <c r="AH109" s="61">
        <v>30.5</v>
      </c>
      <c r="AI109" s="133">
        <v>30.48</v>
      </c>
      <c r="AJ109" s="77">
        <f>N109+T109+Z109+AF109</f>
        <v>30.48</v>
      </c>
      <c r="AK109" s="142"/>
      <c r="AL109" s="55" t="s">
        <v>1136</v>
      </c>
    </row>
    <row r="110" ht="49.95" customHeight="1" spans="1:38">
      <c r="A110" s="60">
        <v>108</v>
      </c>
      <c r="B110" s="61">
        <v>20203164066</v>
      </c>
      <c r="C110" s="133" t="s">
        <v>1032</v>
      </c>
      <c r="D110" s="133" t="s">
        <v>1347</v>
      </c>
      <c r="E110" s="133" t="s">
        <v>1451</v>
      </c>
      <c r="F110" s="61">
        <v>13533896303</v>
      </c>
      <c r="G110" s="133" t="s">
        <v>136</v>
      </c>
      <c r="H110" s="63" t="s">
        <v>276</v>
      </c>
      <c r="I110" s="63" t="s">
        <v>43</v>
      </c>
      <c r="J110" s="61">
        <v>2.1</v>
      </c>
      <c r="K110" s="133" t="s">
        <v>1452</v>
      </c>
      <c r="L110" s="133">
        <v>2.1</v>
      </c>
      <c r="M110" s="133" t="s">
        <v>1452</v>
      </c>
      <c r="N110" s="55">
        <v>2.1</v>
      </c>
      <c r="O110" s="133" t="s">
        <v>1452</v>
      </c>
      <c r="P110" s="133" t="s">
        <v>1453</v>
      </c>
      <c r="Q110" s="133" t="s">
        <v>1454</v>
      </c>
      <c r="R110" s="133">
        <v>26.86</v>
      </c>
      <c r="S110" s="133" t="s">
        <v>1454</v>
      </c>
      <c r="T110" s="55">
        <v>26.86</v>
      </c>
      <c r="U110" s="133" t="s">
        <v>1454</v>
      </c>
      <c r="V110" s="61">
        <v>0.2</v>
      </c>
      <c r="W110" s="133" t="s">
        <v>1455</v>
      </c>
      <c r="X110" s="133">
        <v>0.2</v>
      </c>
      <c r="Y110" s="133" t="s">
        <v>1455</v>
      </c>
      <c r="Z110" s="55">
        <v>0.2</v>
      </c>
      <c r="AA110" s="133" t="s">
        <v>1455</v>
      </c>
      <c r="AB110" s="61">
        <v>1</v>
      </c>
      <c r="AC110" s="133" t="s">
        <v>1456</v>
      </c>
      <c r="AD110" s="133">
        <v>1</v>
      </c>
      <c r="AE110" s="133" t="s">
        <v>1456</v>
      </c>
      <c r="AF110" s="55">
        <v>1</v>
      </c>
      <c r="AG110" s="133" t="s">
        <v>1456</v>
      </c>
      <c r="AH110" s="61">
        <v>30.16</v>
      </c>
      <c r="AI110" s="133">
        <v>30.16</v>
      </c>
      <c r="AJ110" s="77">
        <f>N110+T110+Z110+AF110</f>
        <v>30.16</v>
      </c>
      <c r="AK110" s="142"/>
      <c r="AL110" s="55" t="s">
        <v>1136</v>
      </c>
    </row>
    <row r="111" ht="49.95" customHeight="1" spans="1:38">
      <c r="A111" s="60">
        <v>109</v>
      </c>
      <c r="B111" s="61">
        <v>20203164055</v>
      </c>
      <c r="C111" s="133" t="s">
        <v>1032</v>
      </c>
      <c r="D111" s="133" t="s">
        <v>1347</v>
      </c>
      <c r="E111" s="133" t="s">
        <v>1457</v>
      </c>
      <c r="F111" s="61">
        <v>18874230239</v>
      </c>
      <c r="G111" s="133" t="s">
        <v>500</v>
      </c>
      <c r="H111" s="61" t="s">
        <v>276</v>
      </c>
      <c r="I111" s="61" t="s">
        <v>43</v>
      </c>
      <c r="J111" s="61">
        <v>2.7</v>
      </c>
      <c r="K111" s="133" t="s">
        <v>1458</v>
      </c>
      <c r="L111" s="133">
        <v>2.7</v>
      </c>
      <c r="M111" s="133" t="s">
        <v>1458</v>
      </c>
      <c r="N111" s="133">
        <v>2.7</v>
      </c>
      <c r="O111" s="133" t="s">
        <v>1458</v>
      </c>
      <c r="P111" s="61">
        <v>26.7</v>
      </c>
      <c r="Q111" s="133" t="s">
        <v>1459</v>
      </c>
      <c r="R111" s="133">
        <v>26.7</v>
      </c>
      <c r="S111" s="133" t="s">
        <v>1459</v>
      </c>
      <c r="T111" s="133">
        <v>26.7</v>
      </c>
      <c r="U111" s="133" t="s">
        <v>1459</v>
      </c>
      <c r="V111" s="61">
        <v>0.2</v>
      </c>
      <c r="W111" s="133" t="s">
        <v>1460</v>
      </c>
      <c r="X111" s="133">
        <v>0.2</v>
      </c>
      <c r="Y111" s="133" t="s">
        <v>1460</v>
      </c>
      <c r="Z111" s="133">
        <v>0.2</v>
      </c>
      <c r="AA111" s="133" t="s">
        <v>1460</v>
      </c>
      <c r="AB111" s="61">
        <v>0.4</v>
      </c>
      <c r="AC111" s="133" t="s">
        <v>1461</v>
      </c>
      <c r="AD111" s="133">
        <v>0.4</v>
      </c>
      <c r="AE111" s="133" t="s">
        <v>1461</v>
      </c>
      <c r="AF111" s="61">
        <v>0.4</v>
      </c>
      <c r="AG111" s="133" t="s">
        <v>1461</v>
      </c>
      <c r="AH111" s="61">
        <v>30</v>
      </c>
      <c r="AI111" s="133">
        <v>30</v>
      </c>
      <c r="AJ111" s="77">
        <f>N111+T111+Z111+AF111</f>
        <v>30</v>
      </c>
      <c r="AK111" s="142" t="s">
        <v>1462</v>
      </c>
      <c r="AL111" s="133" t="s">
        <v>109</v>
      </c>
    </row>
    <row r="112" ht="49.95" customHeight="1" spans="1:38">
      <c r="A112" s="60">
        <v>110</v>
      </c>
      <c r="B112" s="61">
        <v>20203164071</v>
      </c>
      <c r="C112" s="133" t="s">
        <v>1032</v>
      </c>
      <c r="D112" s="133" t="s">
        <v>1347</v>
      </c>
      <c r="E112" s="133" t="s">
        <v>1463</v>
      </c>
      <c r="F112" s="61">
        <v>13076538223</v>
      </c>
      <c r="G112" s="133" t="s">
        <v>919</v>
      </c>
      <c r="H112" s="61" t="s">
        <v>276</v>
      </c>
      <c r="I112" s="61" t="s">
        <v>43</v>
      </c>
      <c r="J112" s="61">
        <v>1.9</v>
      </c>
      <c r="K112" s="133" t="s">
        <v>1464</v>
      </c>
      <c r="L112" s="133">
        <v>1.9</v>
      </c>
      <c r="M112" s="133" t="s">
        <v>1464</v>
      </c>
      <c r="N112" s="55">
        <v>1.9</v>
      </c>
      <c r="O112" s="133" t="s">
        <v>1464</v>
      </c>
      <c r="P112" s="61">
        <v>26.46</v>
      </c>
      <c r="Q112" s="61" t="s">
        <v>1465</v>
      </c>
      <c r="R112" s="61">
        <v>26.46</v>
      </c>
      <c r="S112" s="61" t="s">
        <v>1465</v>
      </c>
      <c r="T112" s="55">
        <v>26.46</v>
      </c>
      <c r="U112" s="61" t="s">
        <v>1465</v>
      </c>
      <c r="V112" s="61">
        <v>0.6</v>
      </c>
      <c r="W112" s="61" t="s">
        <v>1466</v>
      </c>
      <c r="X112" s="61">
        <v>0.6</v>
      </c>
      <c r="Y112" s="61" t="s">
        <v>1466</v>
      </c>
      <c r="Z112" s="55">
        <v>0.6</v>
      </c>
      <c r="AA112" s="61" t="s">
        <v>1466</v>
      </c>
      <c r="AB112" s="61">
        <v>0.4</v>
      </c>
      <c r="AC112" s="61" t="s">
        <v>1467</v>
      </c>
      <c r="AD112" s="61">
        <v>0.4</v>
      </c>
      <c r="AE112" s="61" t="s">
        <v>1467</v>
      </c>
      <c r="AF112" s="55">
        <v>0.4</v>
      </c>
      <c r="AG112" s="61" t="s">
        <v>1467</v>
      </c>
      <c r="AH112" s="61">
        <v>29.36</v>
      </c>
      <c r="AI112" s="133">
        <v>29.36</v>
      </c>
      <c r="AJ112" s="77">
        <f>N112+T112+Z112+AF112</f>
        <v>29.36</v>
      </c>
      <c r="AK112" s="142"/>
      <c r="AL112" s="55" t="s">
        <v>1136</v>
      </c>
    </row>
    <row r="113" ht="49.95" customHeight="1" spans="1:38">
      <c r="A113" s="60">
        <v>111</v>
      </c>
      <c r="B113" s="61">
        <v>20203164078</v>
      </c>
      <c r="C113" s="61" t="s">
        <v>1032</v>
      </c>
      <c r="D113" s="133" t="s">
        <v>1347</v>
      </c>
      <c r="E113" s="61" t="s">
        <v>948</v>
      </c>
      <c r="F113" s="61">
        <v>13232210536</v>
      </c>
      <c r="G113" s="61" t="s">
        <v>104</v>
      </c>
      <c r="H113" s="63" t="s">
        <v>276</v>
      </c>
      <c r="I113" s="61" t="s">
        <v>43</v>
      </c>
      <c r="J113" s="61">
        <v>0.8</v>
      </c>
      <c r="K113" s="63" t="s">
        <v>1468</v>
      </c>
      <c r="L113" s="61">
        <v>0.8</v>
      </c>
      <c r="M113" s="63" t="s">
        <v>1468</v>
      </c>
      <c r="N113" s="55">
        <v>0.8</v>
      </c>
      <c r="O113" s="63" t="s">
        <v>1468</v>
      </c>
      <c r="P113" s="61" t="s">
        <v>1469</v>
      </c>
      <c r="Q113" s="63" t="s">
        <v>1470</v>
      </c>
      <c r="R113" s="61" t="s">
        <v>1469</v>
      </c>
      <c r="S113" s="63" t="s">
        <v>1470</v>
      </c>
      <c r="T113" s="55">
        <v>26.32</v>
      </c>
      <c r="U113" s="63" t="s">
        <v>1470</v>
      </c>
      <c r="V113" s="61">
        <v>0.4</v>
      </c>
      <c r="W113" s="61" t="s">
        <v>1471</v>
      </c>
      <c r="X113" s="61">
        <v>0.4</v>
      </c>
      <c r="Y113" s="61" t="s">
        <v>1471</v>
      </c>
      <c r="Z113" s="55">
        <v>0.4</v>
      </c>
      <c r="AA113" s="61" t="s">
        <v>1471</v>
      </c>
      <c r="AB113" s="61">
        <v>1.3</v>
      </c>
      <c r="AC113" s="61" t="s">
        <v>1472</v>
      </c>
      <c r="AD113" s="61">
        <v>1.3</v>
      </c>
      <c r="AE113" s="61" t="s">
        <v>1472</v>
      </c>
      <c r="AF113" s="55">
        <v>1.3</v>
      </c>
      <c r="AG113" s="61" t="s">
        <v>1472</v>
      </c>
      <c r="AH113" s="61">
        <v>28.82</v>
      </c>
      <c r="AI113" s="61">
        <v>28.82</v>
      </c>
      <c r="AJ113" s="77">
        <f>N113+T113+Z113+AF113</f>
        <v>28.82</v>
      </c>
      <c r="AK113" s="142"/>
      <c r="AL113" s="55" t="s">
        <v>1136</v>
      </c>
    </row>
    <row r="114" ht="49.95" customHeight="1" spans="1:38">
      <c r="A114" s="60">
        <v>112</v>
      </c>
      <c r="B114" s="61">
        <v>20203164054</v>
      </c>
      <c r="C114" s="133" t="s">
        <v>1032</v>
      </c>
      <c r="D114" s="133" t="s">
        <v>1347</v>
      </c>
      <c r="E114" s="133" t="s">
        <v>1473</v>
      </c>
      <c r="F114" s="61">
        <v>17673169103</v>
      </c>
      <c r="G114" s="133" t="s">
        <v>232</v>
      </c>
      <c r="H114" s="61" t="s">
        <v>276</v>
      </c>
      <c r="I114" s="61" t="s">
        <v>43</v>
      </c>
      <c r="J114" s="61">
        <v>0.8</v>
      </c>
      <c r="K114" s="133" t="s">
        <v>1474</v>
      </c>
      <c r="L114" s="61">
        <v>0.8</v>
      </c>
      <c r="M114" s="133" t="s">
        <v>1474</v>
      </c>
      <c r="N114" s="55">
        <v>0.8</v>
      </c>
      <c r="O114" s="133" t="s">
        <v>1474</v>
      </c>
      <c r="P114" s="61">
        <v>26.88</v>
      </c>
      <c r="Q114" s="133" t="s">
        <v>1475</v>
      </c>
      <c r="R114" s="61">
        <v>26.88</v>
      </c>
      <c r="S114" s="133" t="s">
        <v>1475</v>
      </c>
      <c r="T114" s="55">
        <v>26.88</v>
      </c>
      <c r="U114" s="133" t="s">
        <v>1475</v>
      </c>
      <c r="V114" s="61">
        <v>0.4</v>
      </c>
      <c r="W114" s="133" t="s">
        <v>1476</v>
      </c>
      <c r="X114" s="61">
        <v>0.4</v>
      </c>
      <c r="Y114" s="133" t="s">
        <v>1476</v>
      </c>
      <c r="Z114" s="55">
        <v>0.4</v>
      </c>
      <c r="AA114" s="133" t="s">
        <v>1476</v>
      </c>
      <c r="AB114" s="61">
        <v>0.4</v>
      </c>
      <c r="AC114" s="133" t="s">
        <v>1477</v>
      </c>
      <c r="AD114" s="61">
        <v>0.4</v>
      </c>
      <c r="AE114" s="133" t="s">
        <v>1477</v>
      </c>
      <c r="AF114" s="55">
        <v>0.4</v>
      </c>
      <c r="AG114" s="133" t="s">
        <v>1477</v>
      </c>
      <c r="AH114" s="61">
        <v>28.48</v>
      </c>
      <c r="AI114" s="70">
        <f>L114+R114+X114+AD114</f>
        <v>28.48</v>
      </c>
      <c r="AJ114" s="77">
        <f>N114+T114+Z114+AF114</f>
        <v>28.48</v>
      </c>
      <c r="AK114" s="142"/>
      <c r="AL114" s="55" t="s">
        <v>1136</v>
      </c>
    </row>
    <row r="115" s="95" customFormat="1" ht="49.95" customHeight="1" spans="1:77">
      <c r="A115" s="60">
        <v>113</v>
      </c>
      <c r="B115" s="61">
        <v>20203164057</v>
      </c>
      <c r="C115" s="133" t="s">
        <v>1032</v>
      </c>
      <c r="D115" s="133" t="s">
        <v>1347</v>
      </c>
      <c r="E115" s="133" t="s">
        <v>1478</v>
      </c>
      <c r="F115" s="61">
        <v>13413422549</v>
      </c>
      <c r="G115" s="133" t="s">
        <v>302</v>
      </c>
      <c r="H115" s="63" t="s">
        <v>276</v>
      </c>
      <c r="I115" s="63" t="s">
        <v>43</v>
      </c>
      <c r="J115" s="61">
        <v>0.8</v>
      </c>
      <c r="K115" s="61" t="s">
        <v>1479</v>
      </c>
      <c r="L115" s="61">
        <v>0.8</v>
      </c>
      <c r="M115" s="61" t="s">
        <v>1479</v>
      </c>
      <c r="N115" s="61">
        <v>0.8</v>
      </c>
      <c r="O115" s="61" t="s">
        <v>1479</v>
      </c>
      <c r="P115" s="61">
        <v>26.72</v>
      </c>
      <c r="Q115" s="133" t="s">
        <v>1480</v>
      </c>
      <c r="R115" s="61">
        <v>26.72</v>
      </c>
      <c r="S115" s="133" t="s">
        <v>1480</v>
      </c>
      <c r="T115" s="61">
        <v>26.72</v>
      </c>
      <c r="U115" s="133" t="s">
        <v>1480</v>
      </c>
      <c r="V115" s="61" t="s">
        <v>479</v>
      </c>
      <c r="W115" s="61" t="s">
        <v>1481</v>
      </c>
      <c r="X115" s="70">
        <v>0.2</v>
      </c>
      <c r="Y115" s="70" t="s">
        <v>1481</v>
      </c>
      <c r="Z115" s="70">
        <v>0.2</v>
      </c>
      <c r="AA115" s="70" t="s">
        <v>1481</v>
      </c>
      <c r="AB115" s="142"/>
      <c r="AC115" s="142"/>
      <c r="AD115" s="142"/>
      <c r="AE115" s="142"/>
      <c r="AF115" s="55"/>
      <c r="AG115" s="65"/>
      <c r="AH115" s="61">
        <v>27.62</v>
      </c>
      <c r="AI115" s="70">
        <f>X115+R115+L115</f>
        <v>27.72</v>
      </c>
      <c r="AJ115" s="77">
        <f>N115+T115+Z115+AF115</f>
        <v>27.72</v>
      </c>
      <c r="AK115" s="142"/>
      <c r="AL115" s="133" t="s">
        <v>1107</v>
      </c>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row>
    <row r="116" ht="49.95" customHeight="1" spans="1:38">
      <c r="A116" s="60">
        <v>114</v>
      </c>
      <c r="B116" s="61">
        <v>20203142002</v>
      </c>
      <c r="C116" s="133" t="s">
        <v>1482</v>
      </c>
      <c r="D116" s="133" t="s">
        <v>1347</v>
      </c>
      <c r="E116" s="133" t="s">
        <v>1483</v>
      </c>
      <c r="F116" s="61">
        <v>15621964728</v>
      </c>
      <c r="G116" s="133" t="s">
        <v>893</v>
      </c>
      <c r="H116" s="61" t="s">
        <v>276</v>
      </c>
      <c r="I116" s="61" t="s">
        <v>43</v>
      </c>
      <c r="J116" s="61">
        <v>1.1</v>
      </c>
      <c r="K116" s="133" t="s">
        <v>1484</v>
      </c>
      <c r="L116" s="133">
        <v>1.1</v>
      </c>
      <c r="M116" s="133" t="s">
        <v>1484</v>
      </c>
      <c r="N116" s="55">
        <v>1.1</v>
      </c>
      <c r="O116" s="133" t="s">
        <v>1484</v>
      </c>
      <c r="P116" s="61">
        <v>25.55</v>
      </c>
      <c r="Q116" s="133" t="s">
        <v>1485</v>
      </c>
      <c r="R116" s="133">
        <v>25.55</v>
      </c>
      <c r="S116" s="133" t="s">
        <v>1485</v>
      </c>
      <c r="T116" s="55">
        <v>25.55</v>
      </c>
      <c r="U116" s="133" t="s">
        <v>1485</v>
      </c>
      <c r="V116" s="61">
        <v>0.4</v>
      </c>
      <c r="W116" s="133" t="s">
        <v>1486</v>
      </c>
      <c r="X116" s="133">
        <v>0.4</v>
      </c>
      <c r="Y116" s="133" t="s">
        <v>1486</v>
      </c>
      <c r="Z116" s="55">
        <v>0.4</v>
      </c>
      <c r="AA116" s="133" t="s">
        <v>1486</v>
      </c>
      <c r="AB116" s="61">
        <v>0.2</v>
      </c>
      <c r="AC116" s="63" t="s">
        <v>1487</v>
      </c>
      <c r="AD116" s="63">
        <v>0.2</v>
      </c>
      <c r="AE116" s="63" t="s">
        <v>1487</v>
      </c>
      <c r="AF116" s="55">
        <v>0.2</v>
      </c>
      <c r="AG116" s="63" t="s">
        <v>1487</v>
      </c>
      <c r="AH116" s="61">
        <v>27.25</v>
      </c>
      <c r="AI116" s="133">
        <v>27.25</v>
      </c>
      <c r="AJ116" s="77">
        <f>N116+T116+Z116+AF116</f>
        <v>27.25</v>
      </c>
      <c r="AK116" s="142"/>
      <c r="AL116" s="55" t="s">
        <v>1136</v>
      </c>
    </row>
    <row r="117" ht="49.95" customHeight="1" spans="1:38">
      <c r="A117" s="60">
        <v>115</v>
      </c>
      <c r="B117" s="61">
        <v>20203142075</v>
      </c>
      <c r="C117" s="133" t="s">
        <v>1482</v>
      </c>
      <c r="D117" s="133" t="s">
        <v>1347</v>
      </c>
      <c r="E117" s="133" t="s">
        <v>1488</v>
      </c>
      <c r="F117" s="61">
        <v>15837102219</v>
      </c>
      <c r="G117" s="133" t="s">
        <v>893</v>
      </c>
      <c r="H117" s="61" t="s">
        <v>276</v>
      </c>
      <c r="I117" s="61" t="s">
        <v>43</v>
      </c>
      <c r="J117" s="142">
        <v>0</v>
      </c>
      <c r="K117" s="142"/>
      <c r="L117" s="142">
        <v>0</v>
      </c>
      <c r="M117" s="142"/>
      <c r="N117" s="55">
        <v>0</v>
      </c>
      <c r="O117" s="65"/>
      <c r="P117" s="61">
        <v>25.04</v>
      </c>
      <c r="Q117" s="133" t="s">
        <v>1489</v>
      </c>
      <c r="R117" s="133">
        <v>25.04</v>
      </c>
      <c r="S117" s="133" t="s">
        <v>1489</v>
      </c>
      <c r="T117" s="133">
        <v>25.04</v>
      </c>
      <c r="U117" s="133" t="s">
        <v>1489</v>
      </c>
      <c r="V117" s="142">
        <v>0</v>
      </c>
      <c r="W117" s="142"/>
      <c r="X117" s="142">
        <v>0</v>
      </c>
      <c r="Y117" s="142"/>
      <c r="Z117" s="55">
        <v>0</v>
      </c>
      <c r="AA117" s="65"/>
      <c r="AB117" s="142">
        <v>0</v>
      </c>
      <c r="AC117" s="142"/>
      <c r="AD117" s="142">
        <v>0</v>
      </c>
      <c r="AE117" s="142"/>
      <c r="AF117" s="55">
        <v>0</v>
      </c>
      <c r="AG117" s="65"/>
      <c r="AH117" s="61">
        <v>25.04</v>
      </c>
      <c r="AI117" s="133">
        <v>25.04</v>
      </c>
      <c r="AJ117" s="77">
        <f>N117+T117+Z117+AF117</f>
        <v>25.04</v>
      </c>
      <c r="AK117" s="142"/>
      <c r="AL117" s="133" t="s">
        <v>109</v>
      </c>
    </row>
    <row r="118" ht="49.95" customHeight="1" spans="1:38">
      <c r="A118" s="60">
        <v>116</v>
      </c>
      <c r="B118" s="61">
        <v>20203141012</v>
      </c>
      <c r="C118" s="61" t="s">
        <v>632</v>
      </c>
      <c r="D118" s="61" t="s">
        <v>1490</v>
      </c>
      <c r="E118" s="61" t="s">
        <v>1491</v>
      </c>
      <c r="F118" s="61">
        <v>15521388095</v>
      </c>
      <c r="G118" s="61" t="s">
        <v>626</v>
      </c>
      <c r="H118" s="61" t="s">
        <v>276</v>
      </c>
      <c r="I118" s="61" t="s">
        <v>43</v>
      </c>
      <c r="J118" s="61">
        <v>0.3</v>
      </c>
      <c r="K118" s="143" t="s">
        <v>1492</v>
      </c>
      <c r="L118" s="61">
        <v>0.3</v>
      </c>
      <c r="M118" s="143" t="s">
        <v>1492</v>
      </c>
      <c r="N118" s="61">
        <v>0.3</v>
      </c>
      <c r="O118" s="143" t="s">
        <v>1492</v>
      </c>
      <c r="P118" s="61">
        <v>27.5842</v>
      </c>
      <c r="Q118" s="107" t="s">
        <v>1493</v>
      </c>
      <c r="R118" s="61">
        <v>27.5842</v>
      </c>
      <c r="S118" s="107" t="s">
        <v>1493</v>
      </c>
      <c r="T118" s="61">
        <v>27.5842</v>
      </c>
      <c r="U118" s="107" t="s">
        <v>1493</v>
      </c>
      <c r="V118" s="61">
        <v>17.3</v>
      </c>
      <c r="W118" s="107" t="s">
        <v>1494</v>
      </c>
      <c r="X118" s="61">
        <v>17.3</v>
      </c>
      <c r="Y118" s="107" t="s">
        <v>1494</v>
      </c>
      <c r="Z118" s="70">
        <v>6.2</v>
      </c>
      <c r="AA118" s="119" t="s">
        <v>1495</v>
      </c>
      <c r="AB118" s="61">
        <v>1.3</v>
      </c>
      <c r="AC118" s="107" t="s">
        <v>1496</v>
      </c>
      <c r="AD118" s="61">
        <v>1.3</v>
      </c>
      <c r="AE118" s="107" t="s">
        <v>1496</v>
      </c>
      <c r="AF118" s="61">
        <v>1.3</v>
      </c>
      <c r="AG118" s="107" t="s">
        <v>1496</v>
      </c>
      <c r="AH118" s="61">
        <v>46.48</v>
      </c>
      <c r="AI118" s="61">
        <v>46.48</v>
      </c>
      <c r="AJ118" s="77">
        <f>N118+T118+Z118+AF118</f>
        <v>35.3842</v>
      </c>
      <c r="AK118" s="107" t="s">
        <v>1497</v>
      </c>
      <c r="AL118" s="55" t="s">
        <v>650</v>
      </c>
    </row>
    <row r="119" ht="49.95" customHeight="1" spans="1:38">
      <c r="A119" s="60">
        <v>117</v>
      </c>
      <c r="B119" s="134">
        <v>20203141003</v>
      </c>
      <c r="C119" s="134" t="s">
        <v>632</v>
      </c>
      <c r="D119" s="134" t="s">
        <v>1490</v>
      </c>
      <c r="E119" s="114" t="s">
        <v>1498</v>
      </c>
      <c r="F119" s="134">
        <v>15362145227</v>
      </c>
      <c r="G119" s="134" t="s">
        <v>406</v>
      </c>
      <c r="H119" s="135" t="s">
        <v>42</v>
      </c>
      <c r="I119" s="135" t="s">
        <v>43</v>
      </c>
      <c r="J119" s="134" t="s">
        <v>69</v>
      </c>
      <c r="K119" s="144" t="s">
        <v>1499</v>
      </c>
      <c r="L119" s="134" t="s">
        <v>176</v>
      </c>
      <c r="M119" s="144" t="s">
        <v>1500</v>
      </c>
      <c r="N119" s="134">
        <v>3.5</v>
      </c>
      <c r="O119" s="144" t="s">
        <v>1501</v>
      </c>
      <c r="P119" s="134" t="s">
        <v>1502</v>
      </c>
      <c r="Q119" s="144" t="s">
        <v>1503</v>
      </c>
      <c r="R119" s="134" t="s">
        <v>1502</v>
      </c>
      <c r="S119" s="144" t="s">
        <v>1503</v>
      </c>
      <c r="T119" s="134">
        <v>26.92</v>
      </c>
      <c r="U119" s="144" t="s">
        <v>1503</v>
      </c>
      <c r="V119" s="134" t="s">
        <v>149</v>
      </c>
      <c r="W119" s="144" t="s">
        <v>1504</v>
      </c>
      <c r="X119" s="134" t="s">
        <v>55</v>
      </c>
      <c r="Y119" s="144" t="s">
        <v>1505</v>
      </c>
      <c r="Z119" s="134">
        <v>1.2</v>
      </c>
      <c r="AA119" s="144" t="s">
        <v>1505</v>
      </c>
      <c r="AB119" s="134" t="s">
        <v>217</v>
      </c>
      <c r="AC119" s="144" t="s">
        <v>1506</v>
      </c>
      <c r="AD119" s="134" t="s">
        <v>217</v>
      </c>
      <c r="AE119" s="144" t="s">
        <v>1506</v>
      </c>
      <c r="AF119" s="134">
        <v>0.9</v>
      </c>
      <c r="AG119" s="144" t="s">
        <v>1506</v>
      </c>
      <c r="AH119" s="134" t="s">
        <v>1507</v>
      </c>
      <c r="AI119" s="134" t="s">
        <v>1507</v>
      </c>
      <c r="AJ119" s="151">
        <f>N119+T119+Z119+AF119</f>
        <v>32.52</v>
      </c>
      <c r="AK119" s="152" t="s">
        <v>1508</v>
      </c>
      <c r="AL119" s="114" t="s">
        <v>650</v>
      </c>
    </row>
    <row r="120" ht="49.95" customHeight="1" spans="1:38">
      <c r="A120" s="60">
        <v>118</v>
      </c>
      <c r="B120" s="61">
        <v>20203141009</v>
      </c>
      <c r="C120" s="61" t="s">
        <v>632</v>
      </c>
      <c r="D120" s="61" t="s">
        <v>1490</v>
      </c>
      <c r="E120" s="61" t="s">
        <v>1509</v>
      </c>
      <c r="F120" s="61">
        <v>17805422556</v>
      </c>
      <c r="G120" s="61" t="s">
        <v>392</v>
      </c>
      <c r="H120" s="61" t="s">
        <v>276</v>
      </c>
      <c r="I120" s="61" t="s">
        <v>43</v>
      </c>
      <c r="J120" s="61" t="s">
        <v>482</v>
      </c>
      <c r="K120" s="143" t="s">
        <v>1510</v>
      </c>
      <c r="L120" s="61" t="s">
        <v>121</v>
      </c>
      <c r="M120" s="143" t="s">
        <v>1511</v>
      </c>
      <c r="N120" s="61">
        <v>1.1</v>
      </c>
      <c r="O120" s="143" t="s">
        <v>1511</v>
      </c>
      <c r="P120" s="61">
        <v>25.91</v>
      </c>
      <c r="Q120" s="107" t="s">
        <v>1512</v>
      </c>
      <c r="R120" s="61">
        <v>25.91</v>
      </c>
      <c r="S120" s="107" t="s">
        <v>1513</v>
      </c>
      <c r="T120" s="61">
        <v>25.91</v>
      </c>
      <c r="U120" s="107" t="s">
        <v>1513</v>
      </c>
      <c r="V120" s="61">
        <v>0.8</v>
      </c>
      <c r="W120" s="107" t="s">
        <v>1514</v>
      </c>
      <c r="X120" s="61">
        <v>0.8</v>
      </c>
      <c r="Y120" s="107" t="s">
        <v>1514</v>
      </c>
      <c r="Z120" s="61">
        <v>0.8</v>
      </c>
      <c r="AA120" s="107" t="s">
        <v>1514</v>
      </c>
      <c r="AB120" s="61">
        <v>3.5</v>
      </c>
      <c r="AC120" s="107" t="s">
        <v>1515</v>
      </c>
      <c r="AD120" s="61" t="s">
        <v>1516</v>
      </c>
      <c r="AE120" s="107" t="s">
        <v>1515</v>
      </c>
      <c r="AF120" s="70">
        <v>2.65</v>
      </c>
      <c r="AG120" s="107" t="s">
        <v>1515</v>
      </c>
      <c r="AH120" s="61">
        <v>31.21</v>
      </c>
      <c r="AI120" s="61">
        <v>31.21</v>
      </c>
      <c r="AJ120" s="77">
        <f>N120+T120+Z120+AF120</f>
        <v>30.46</v>
      </c>
      <c r="AK120" s="107" t="s">
        <v>1517</v>
      </c>
      <c r="AL120" s="55" t="s">
        <v>650</v>
      </c>
    </row>
    <row r="121" ht="49.95" customHeight="1" spans="1:38">
      <c r="A121" s="60">
        <v>119</v>
      </c>
      <c r="B121" s="61">
        <v>20203141004</v>
      </c>
      <c r="C121" s="61" t="s">
        <v>632</v>
      </c>
      <c r="D121" s="61" t="s">
        <v>1490</v>
      </c>
      <c r="E121" s="55" t="s">
        <v>1518</v>
      </c>
      <c r="F121" s="61">
        <v>17806627707</v>
      </c>
      <c r="G121" s="61" t="s">
        <v>612</v>
      </c>
      <c r="H121" s="61" t="s">
        <v>276</v>
      </c>
      <c r="I121" s="61" t="s">
        <v>43</v>
      </c>
      <c r="J121" s="61" t="s">
        <v>55</v>
      </c>
      <c r="K121" s="107" t="s">
        <v>1519</v>
      </c>
      <c r="L121" s="61" t="s">
        <v>121</v>
      </c>
      <c r="M121" s="107" t="s">
        <v>1520</v>
      </c>
      <c r="N121" s="61">
        <v>1.1</v>
      </c>
      <c r="O121" s="107" t="s">
        <v>1520</v>
      </c>
      <c r="P121" s="61">
        <v>26.86</v>
      </c>
      <c r="Q121" s="107" t="s">
        <v>1521</v>
      </c>
      <c r="R121" s="61">
        <v>26.86</v>
      </c>
      <c r="S121" s="107" t="s">
        <v>1521</v>
      </c>
      <c r="T121" s="61">
        <v>26.86</v>
      </c>
      <c r="U121" s="107" t="s">
        <v>1521</v>
      </c>
      <c r="V121" s="61" t="s">
        <v>76</v>
      </c>
      <c r="W121" s="107" t="s">
        <v>1522</v>
      </c>
      <c r="X121" s="61" t="s">
        <v>65</v>
      </c>
      <c r="Y121" s="107" t="s">
        <v>1523</v>
      </c>
      <c r="Z121" s="61">
        <v>0.6</v>
      </c>
      <c r="AA121" s="107" t="s">
        <v>1523</v>
      </c>
      <c r="AB121" s="61" t="s">
        <v>294</v>
      </c>
      <c r="AC121" s="107" t="s">
        <v>1524</v>
      </c>
      <c r="AD121" s="61" t="s">
        <v>76</v>
      </c>
      <c r="AE121" s="107" t="s">
        <v>1525</v>
      </c>
      <c r="AF121" s="61">
        <v>0.4</v>
      </c>
      <c r="AG121" s="107" t="s">
        <v>1525</v>
      </c>
      <c r="AH121" s="61" t="s">
        <v>1526</v>
      </c>
      <c r="AI121" s="61" t="s">
        <v>1526</v>
      </c>
      <c r="AJ121" s="77">
        <f>N121+T121+Z121+AF121</f>
        <v>28.96</v>
      </c>
      <c r="AK121" s="107"/>
      <c r="AL121" s="55" t="s">
        <v>650</v>
      </c>
    </row>
    <row r="122" ht="49.95" customHeight="1" spans="1:38">
      <c r="A122" s="60">
        <v>120</v>
      </c>
      <c r="B122" s="60">
        <v>20203141028</v>
      </c>
      <c r="C122" s="60" t="s">
        <v>632</v>
      </c>
      <c r="D122" s="60" t="s">
        <v>1490</v>
      </c>
      <c r="E122" s="60" t="s">
        <v>1527</v>
      </c>
      <c r="F122" s="60">
        <v>18893260698</v>
      </c>
      <c r="G122" s="60" t="s">
        <v>1528</v>
      </c>
      <c r="H122" s="60" t="s">
        <v>276</v>
      </c>
      <c r="I122" s="60" t="s">
        <v>43</v>
      </c>
      <c r="J122" s="60">
        <v>0.9</v>
      </c>
      <c r="K122" s="105" t="s">
        <v>1529</v>
      </c>
      <c r="L122" s="60">
        <v>0.9</v>
      </c>
      <c r="M122" s="105" t="s">
        <v>1529</v>
      </c>
      <c r="N122" s="60">
        <v>0.9</v>
      </c>
      <c r="O122" s="105" t="s">
        <v>1529</v>
      </c>
      <c r="P122" s="60">
        <v>27.048</v>
      </c>
      <c r="Q122" s="107" t="s">
        <v>1530</v>
      </c>
      <c r="R122" s="69" t="s">
        <v>1531</v>
      </c>
      <c r="S122" s="119" t="s">
        <v>1530</v>
      </c>
      <c r="T122" s="69">
        <v>27.05</v>
      </c>
      <c r="U122" s="119" t="s">
        <v>1530</v>
      </c>
      <c r="V122" s="60">
        <v>0.4</v>
      </c>
      <c r="W122" s="107" t="s">
        <v>1532</v>
      </c>
      <c r="X122" s="60">
        <v>0.4</v>
      </c>
      <c r="Y122" s="107" t="s">
        <v>1532</v>
      </c>
      <c r="Z122" s="60">
        <v>0.4</v>
      </c>
      <c r="AA122" s="107" t="s">
        <v>1532</v>
      </c>
      <c r="AB122" s="60">
        <v>0.6</v>
      </c>
      <c r="AC122" s="107" t="s">
        <v>1533</v>
      </c>
      <c r="AD122" s="60">
        <v>0.6</v>
      </c>
      <c r="AE122" s="107" t="s">
        <v>1533</v>
      </c>
      <c r="AF122" s="60">
        <v>0.6</v>
      </c>
      <c r="AG122" s="107" t="s">
        <v>1533</v>
      </c>
      <c r="AH122" s="60">
        <v>28.948</v>
      </c>
      <c r="AI122" s="69">
        <v>28.95</v>
      </c>
      <c r="AJ122" s="77">
        <f>N122+T122+Z122+AF122</f>
        <v>28.95</v>
      </c>
      <c r="AK122" s="106" t="s">
        <v>1534</v>
      </c>
      <c r="AL122" s="53" t="s">
        <v>948</v>
      </c>
    </row>
    <row r="123" ht="49.95" customHeight="1" spans="1:38">
      <c r="A123" s="60">
        <v>121</v>
      </c>
      <c r="B123" s="61">
        <v>20203141015</v>
      </c>
      <c r="C123" s="61" t="s">
        <v>632</v>
      </c>
      <c r="D123" s="61" t="s">
        <v>1490</v>
      </c>
      <c r="E123" s="61" t="s">
        <v>1535</v>
      </c>
      <c r="F123" s="61">
        <v>15813358520</v>
      </c>
      <c r="G123" s="61" t="s">
        <v>527</v>
      </c>
      <c r="H123" s="61" t="s">
        <v>276</v>
      </c>
      <c r="I123" s="61" t="s">
        <v>43</v>
      </c>
      <c r="J123" s="61">
        <v>0.5</v>
      </c>
      <c r="K123" s="61" t="s">
        <v>1536</v>
      </c>
      <c r="L123" s="61">
        <v>0.3</v>
      </c>
      <c r="M123" s="61" t="s">
        <v>1537</v>
      </c>
      <c r="N123" s="61">
        <v>0.5</v>
      </c>
      <c r="O123" s="61" t="s">
        <v>1536</v>
      </c>
      <c r="P123" s="61">
        <v>26.89</v>
      </c>
      <c r="Q123" s="61" t="s">
        <v>1538</v>
      </c>
      <c r="R123" s="61">
        <v>26.89</v>
      </c>
      <c r="S123" s="61" t="s">
        <v>1538</v>
      </c>
      <c r="T123" s="61">
        <v>26.89</v>
      </c>
      <c r="U123" s="61" t="s">
        <v>1538</v>
      </c>
      <c r="V123" s="61">
        <v>0.4</v>
      </c>
      <c r="W123" s="61" t="s">
        <v>1539</v>
      </c>
      <c r="X123" s="61">
        <v>0.4</v>
      </c>
      <c r="Y123" s="61" t="s">
        <v>1539</v>
      </c>
      <c r="Z123" s="61">
        <v>0.4</v>
      </c>
      <c r="AA123" s="61" t="s">
        <v>1539</v>
      </c>
      <c r="AB123" s="61">
        <v>0.4</v>
      </c>
      <c r="AC123" s="61" t="s">
        <v>1540</v>
      </c>
      <c r="AD123" s="61">
        <v>0.4</v>
      </c>
      <c r="AE123" s="61" t="s">
        <v>1540</v>
      </c>
      <c r="AF123" s="61">
        <v>0.4</v>
      </c>
      <c r="AG123" s="61" t="s">
        <v>1540</v>
      </c>
      <c r="AH123" s="61">
        <v>28.19</v>
      </c>
      <c r="AI123" s="70">
        <v>27.99</v>
      </c>
      <c r="AJ123" s="77">
        <f>N123+T123+Z123+AF123</f>
        <v>28.19</v>
      </c>
      <c r="AK123" s="70"/>
      <c r="AL123" s="61" t="s">
        <v>948</v>
      </c>
    </row>
    <row r="124" ht="49.95" customHeight="1" spans="1:38">
      <c r="A124" s="60">
        <v>122</v>
      </c>
      <c r="B124" s="60">
        <v>20203141078</v>
      </c>
      <c r="C124" s="52" t="s">
        <v>632</v>
      </c>
      <c r="D124" s="52" t="s">
        <v>1541</v>
      </c>
      <c r="E124" s="52" t="s">
        <v>1542</v>
      </c>
      <c r="F124" s="60">
        <v>18819493659</v>
      </c>
      <c r="G124" s="52" t="s">
        <v>1384</v>
      </c>
      <c r="H124" s="61" t="s">
        <v>276</v>
      </c>
      <c r="I124" s="61" t="s">
        <v>43</v>
      </c>
      <c r="J124" s="60">
        <v>3.9</v>
      </c>
      <c r="K124" s="63" t="s">
        <v>1543</v>
      </c>
      <c r="L124" s="60">
        <v>3.9</v>
      </c>
      <c r="M124" s="63" t="s">
        <v>1543</v>
      </c>
      <c r="N124" s="60">
        <v>3.9</v>
      </c>
      <c r="O124" s="63" t="s">
        <v>1543</v>
      </c>
      <c r="P124" s="60">
        <v>27.63</v>
      </c>
      <c r="Q124" s="63" t="s">
        <v>1544</v>
      </c>
      <c r="R124" s="60">
        <v>27.63</v>
      </c>
      <c r="S124" s="63" t="s">
        <v>1544</v>
      </c>
      <c r="T124" s="60">
        <v>27.63</v>
      </c>
      <c r="U124" s="63" t="s">
        <v>1545</v>
      </c>
      <c r="V124" s="60">
        <v>0.4</v>
      </c>
      <c r="W124" s="63" t="s">
        <v>1546</v>
      </c>
      <c r="X124" s="60">
        <v>0.4</v>
      </c>
      <c r="Y124" s="63" t="s">
        <v>1546</v>
      </c>
      <c r="Z124" s="69">
        <v>0.2</v>
      </c>
      <c r="AA124" s="70" t="s">
        <v>1547</v>
      </c>
      <c r="AB124" s="60">
        <v>1</v>
      </c>
      <c r="AC124" s="63" t="s">
        <v>1548</v>
      </c>
      <c r="AD124" s="60">
        <v>1</v>
      </c>
      <c r="AE124" s="63" t="s">
        <v>1549</v>
      </c>
      <c r="AF124" s="69">
        <v>0.8</v>
      </c>
      <c r="AG124" s="63" t="s">
        <v>1550</v>
      </c>
      <c r="AH124" s="60">
        <v>32.93</v>
      </c>
      <c r="AI124" s="60">
        <v>32.93</v>
      </c>
      <c r="AJ124" s="77">
        <f>N124+T124+Z124+AF124</f>
        <v>32.53</v>
      </c>
      <c r="AK124" s="70" t="s">
        <v>1551</v>
      </c>
      <c r="AL124" s="52" t="s">
        <v>986</v>
      </c>
    </row>
    <row r="125" ht="49.95" customHeight="1" spans="1:38">
      <c r="A125" s="60">
        <v>123</v>
      </c>
      <c r="B125" s="61">
        <v>20203164082</v>
      </c>
      <c r="C125" s="133" t="s">
        <v>1032</v>
      </c>
      <c r="D125" s="133" t="s">
        <v>1552</v>
      </c>
      <c r="E125" s="133" t="s">
        <v>705</v>
      </c>
      <c r="F125" s="61">
        <v>15018441170</v>
      </c>
      <c r="G125" s="133" t="s">
        <v>417</v>
      </c>
      <c r="H125" s="63" t="s">
        <v>276</v>
      </c>
      <c r="I125" s="63" t="s">
        <v>43</v>
      </c>
      <c r="J125" s="61">
        <v>3.1</v>
      </c>
      <c r="K125" s="133" t="s">
        <v>1553</v>
      </c>
      <c r="L125" s="61">
        <v>3.1</v>
      </c>
      <c r="M125" s="133" t="s">
        <v>1553</v>
      </c>
      <c r="N125" s="55">
        <v>3.1</v>
      </c>
      <c r="O125" s="133" t="s">
        <v>1553</v>
      </c>
      <c r="P125" s="61">
        <v>27.24</v>
      </c>
      <c r="Q125" s="133" t="s">
        <v>1554</v>
      </c>
      <c r="R125" s="61">
        <v>27.24</v>
      </c>
      <c r="S125" s="133" t="s">
        <v>1554</v>
      </c>
      <c r="T125" s="61">
        <v>27.24</v>
      </c>
      <c r="U125" s="133" t="s">
        <v>1554</v>
      </c>
      <c r="V125" s="61">
        <v>0.4</v>
      </c>
      <c r="W125" s="63" t="s">
        <v>1555</v>
      </c>
      <c r="X125" s="61">
        <v>0.4</v>
      </c>
      <c r="Y125" s="63" t="s">
        <v>1555</v>
      </c>
      <c r="Z125" s="61">
        <v>0.4</v>
      </c>
      <c r="AA125" s="63" t="s">
        <v>1555</v>
      </c>
      <c r="AB125" s="61">
        <v>0.6</v>
      </c>
      <c r="AC125" s="63" t="s">
        <v>1556</v>
      </c>
      <c r="AD125" s="61">
        <v>0.6</v>
      </c>
      <c r="AE125" s="63" t="s">
        <v>1556</v>
      </c>
      <c r="AF125" s="61">
        <v>0.6</v>
      </c>
      <c r="AG125" s="63" t="s">
        <v>1556</v>
      </c>
      <c r="AH125" s="61">
        <v>31.34</v>
      </c>
      <c r="AI125" s="70">
        <f>L125+R125+X125+AD125</f>
        <v>31.34</v>
      </c>
      <c r="AJ125" s="77">
        <f>N125+T125+Z125+AF125</f>
        <v>31.34</v>
      </c>
      <c r="AK125" s="142"/>
      <c r="AL125" s="133" t="s">
        <v>109</v>
      </c>
    </row>
    <row r="126" ht="49.95" customHeight="1" spans="1:38">
      <c r="A126" s="60">
        <v>124</v>
      </c>
      <c r="B126" s="61">
        <v>20203164059</v>
      </c>
      <c r="C126" s="133" t="s">
        <v>1032</v>
      </c>
      <c r="D126" s="133" t="s">
        <v>1552</v>
      </c>
      <c r="E126" s="133" t="s">
        <v>1557</v>
      </c>
      <c r="F126" s="61">
        <v>13097281102</v>
      </c>
      <c r="G126" s="133" t="s">
        <v>965</v>
      </c>
      <c r="H126" s="61" t="s">
        <v>276</v>
      </c>
      <c r="I126" s="61" t="s">
        <v>43</v>
      </c>
      <c r="J126" s="61">
        <v>1.7</v>
      </c>
      <c r="K126" s="133" t="s">
        <v>1558</v>
      </c>
      <c r="L126" s="133">
        <v>1.7</v>
      </c>
      <c r="M126" s="133" t="s">
        <v>1558</v>
      </c>
      <c r="N126" s="133">
        <v>1.7</v>
      </c>
      <c r="O126" s="133" t="s">
        <v>1558</v>
      </c>
      <c r="P126" s="61">
        <v>26.88</v>
      </c>
      <c r="Q126" s="133" t="s">
        <v>1559</v>
      </c>
      <c r="R126" s="133">
        <v>26.88</v>
      </c>
      <c r="S126" s="133" t="s">
        <v>1559</v>
      </c>
      <c r="T126" s="55">
        <v>27.04</v>
      </c>
      <c r="U126" s="65" t="s">
        <v>1560</v>
      </c>
      <c r="V126" s="61">
        <v>0.4</v>
      </c>
      <c r="W126" s="133" t="s">
        <v>1561</v>
      </c>
      <c r="X126" s="133">
        <v>0.4</v>
      </c>
      <c r="Y126" s="133" t="s">
        <v>1561</v>
      </c>
      <c r="Z126" s="55">
        <v>0.8</v>
      </c>
      <c r="AA126" s="133" t="s">
        <v>1562</v>
      </c>
      <c r="AB126" s="61">
        <v>0.6</v>
      </c>
      <c r="AC126" s="133" t="s">
        <v>1563</v>
      </c>
      <c r="AD126" s="133">
        <v>0.6</v>
      </c>
      <c r="AE126" s="133" t="s">
        <v>1563</v>
      </c>
      <c r="AF126" s="55">
        <v>0.2</v>
      </c>
      <c r="AG126" s="65" t="s">
        <v>1564</v>
      </c>
      <c r="AH126" s="61">
        <v>29.58</v>
      </c>
      <c r="AI126" s="133">
        <v>29.58</v>
      </c>
      <c r="AJ126" s="77">
        <f>N126+T126+Z126+AF126</f>
        <v>29.74</v>
      </c>
      <c r="AK126" s="142" t="s">
        <v>1565</v>
      </c>
      <c r="AL126" s="133" t="s">
        <v>109</v>
      </c>
    </row>
    <row r="127" ht="49.95" customHeight="1" spans="1:38">
      <c r="A127" s="60">
        <v>125</v>
      </c>
      <c r="B127" s="60">
        <v>20203164013</v>
      </c>
      <c r="C127" s="52" t="s">
        <v>1032</v>
      </c>
      <c r="D127" s="52" t="s">
        <v>1566</v>
      </c>
      <c r="E127" s="52" t="s">
        <v>1567</v>
      </c>
      <c r="F127" s="60">
        <v>19120395124</v>
      </c>
      <c r="G127" s="52" t="s">
        <v>997</v>
      </c>
      <c r="H127" s="61" t="s">
        <v>276</v>
      </c>
      <c r="I127" s="61" t="s">
        <v>43</v>
      </c>
      <c r="J127" s="60">
        <v>2.1</v>
      </c>
      <c r="K127" s="63" t="s">
        <v>1568</v>
      </c>
      <c r="L127" s="60">
        <v>2.1</v>
      </c>
      <c r="M127" s="63" t="s">
        <v>1568</v>
      </c>
      <c r="N127" s="69">
        <v>2.5</v>
      </c>
      <c r="O127" s="119" t="s">
        <v>1569</v>
      </c>
      <c r="P127" s="131">
        <v>27.55</v>
      </c>
      <c r="Q127" s="63" t="s">
        <v>1570</v>
      </c>
      <c r="R127" s="131">
        <v>27.55</v>
      </c>
      <c r="S127" s="63" t="s">
        <v>1570</v>
      </c>
      <c r="T127" s="131">
        <v>27.55</v>
      </c>
      <c r="U127" s="63" t="s">
        <v>1570</v>
      </c>
      <c r="V127" s="131">
        <v>0.8</v>
      </c>
      <c r="W127" s="63" t="s">
        <v>1571</v>
      </c>
      <c r="X127" s="131">
        <v>0.8</v>
      </c>
      <c r="Y127" s="63" t="s">
        <v>1571</v>
      </c>
      <c r="Z127" s="147">
        <v>0.4</v>
      </c>
      <c r="AA127" s="70" t="s">
        <v>1572</v>
      </c>
      <c r="AB127" s="131">
        <v>0.2</v>
      </c>
      <c r="AC127" s="52" t="s">
        <v>1573</v>
      </c>
      <c r="AD127" s="131">
        <v>0.2</v>
      </c>
      <c r="AE127" s="52" t="s">
        <v>1573</v>
      </c>
      <c r="AF127" s="131">
        <v>0.2</v>
      </c>
      <c r="AG127" s="52" t="s">
        <v>1573</v>
      </c>
      <c r="AH127" s="131">
        <v>30.65</v>
      </c>
      <c r="AI127" s="52">
        <v>30.65</v>
      </c>
      <c r="AJ127" s="77">
        <f>N127+T127+Z127+AF127</f>
        <v>30.65</v>
      </c>
      <c r="AK127" s="52" t="s">
        <v>1574</v>
      </c>
      <c r="AL127" s="131" t="s">
        <v>976</v>
      </c>
    </row>
    <row r="128" s="51" customFormat="1" ht="49.95" customHeight="1" spans="1:77">
      <c r="A128" s="60">
        <v>126</v>
      </c>
      <c r="B128" s="60">
        <v>20203141076</v>
      </c>
      <c r="C128" s="52" t="s">
        <v>632</v>
      </c>
      <c r="D128" s="52" t="s">
        <v>1566</v>
      </c>
      <c r="E128" s="52" t="s">
        <v>1575</v>
      </c>
      <c r="F128" s="60">
        <v>15737111568</v>
      </c>
      <c r="G128" s="52" t="s">
        <v>781</v>
      </c>
      <c r="H128" s="63" t="s">
        <v>276</v>
      </c>
      <c r="I128" s="63" t="s">
        <v>43</v>
      </c>
      <c r="J128" s="60">
        <v>1.3</v>
      </c>
      <c r="K128" s="63" t="s">
        <v>1576</v>
      </c>
      <c r="L128" s="60">
        <v>1.3</v>
      </c>
      <c r="M128" s="63" t="s">
        <v>1576</v>
      </c>
      <c r="N128" s="60">
        <v>1.3</v>
      </c>
      <c r="O128" s="63" t="s">
        <v>1576</v>
      </c>
      <c r="P128" s="60">
        <v>27.07</v>
      </c>
      <c r="Q128" s="63" t="s">
        <v>1577</v>
      </c>
      <c r="R128" s="60">
        <v>27.07</v>
      </c>
      <c r="S128" s="63" t="s">
        <v>1577</v>
      </c>
      <c r="T128" s="60">
        <v>27.07</v>
      </c>
      <c r="U128" s="63" t="s">
        <v>1577</v>
      </c>
      <c r="V128" s="60">
        <v>0.4</v>
      </c>
      <c r="W128" s="63" t="s">
        <v>1578</v>
      </c>
      <c r="X128" s="60">
        <v>0.4</v>
      </c>
      <c r="Y128" s="63" t="s">
        <v>1578</v>
      </c>
      <c r="Z128" s="60">
        <v>0.4</v>
      </c>
      <c r="AA128" s="63" t="s">
        <v>1578</v>
      </c>
      <c r="AB128" s="60">
        <v>0.4</v>
      </c>
      <c r="AC128" s="63" t="s">
        <v>1579</v>
      </c>
      <c r="AD128" s="60">
        <v>0.4</v>
      </c>
      <c r="AE128" s="63" t="s">
        <v>1579</v>
      </c>
      <c r="AF128" s="60">
        <v>0.4</v>
      </c>
      <c r="AG128" s="63" t="s">
        <v>1580</v>
      </c>
      <c r="AH128" s="60">
        <v>29.17</v>
      </c>
      <c r="AI128" s="60">
        <v>29.17</v>
      </c>
      <c r="AJ128" s="77">
        <f>N128+T128+Z128+AF128</f>
        <v>29.17</v>
      </c>
      <c r="AK128" s="131"/>
      <c r="AL128" s="52" t="s">
        <v>986</v>
      </c>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row>
    <row r="129" ht="49.95" customHeight="1" spans="1:38">
      <c r="A129" s="60">
        <v>127</v>
      </c>
      <c r="B129" s="60">
        <v>20203164009</v>
      </c>
      <c r="C129" s="52" t="s">
        <v>1032</v>
      </c>
      <c r="D129" s="52" t="s">
        <v>1566</v>
      </c>
      <c r="E129" s="52" t="s">
        <v>1581</v>
      </c>
      <c r="F129" s="60">
        <v>13538353398</v>
      </c>
      <c r="G129" s="52" t="s">
        <v>1161</v>
      </c>
      <c r="H129" s="61" t="s">
        <v>276</v>
      </c>
      <c r="I129" s="61" t="s">
        <v>43</v>
      </c>
      <c r="J129" s="60">
        <v>0.9</v>
      </c>
      <c r="K129" s="63" t="s">
        <v>1582</v>
      </c>
      <c r="L129" s="60">
        <v>0.9</v>
      </c>
      <c r="M129" s="63" t="s">
        <v>1582</v>
      </c>
      <c r="N129" s="69">
        <v>1.1</v>
      </c>
      <c r="O129" s="70" t="s">
        <v>1583</v>
      </c>
      <c r="P129" s="60">
        <v>26.54</v>
      </c>
      <c r="Q129" s="63" t="s">
        <v>1584</v>
      </c>
      <c r="R129" s="60">
        <v>26.54</v>
      </c>
      <c r="S129" s="63" t="s">
        <v>1584</v>
      </c>
      <c r="T129" s="60">
        <v>26.54</v>
      </c>
      <c r="U129" s="63" t="s">
        <v>1584</v>
      </c>
      <c r="V129" s="60">
        <v>0.6</v>
      </c>
      <c r="W129" s="63" t="s">
        <v>1585</v>
      </c>
      <c r="X129" s="60">
        <v>0.6</v>
      </c>
      <c r="Y129" s="63" t="s">
        <v>1585</v>
      </c>
      <c r="Z129" s="69">
        <v>0.4</v>
      </c>
      <c r="AA129" s="70" t="s">
        <v>1586</v>
      </c>
      <c r="AB129" s="60">
        <v>0.8</v>
      </c>
      <c r="AC129" s="63" t="s">
        <v>1587</v>
      </c>
      <c r="AD129" s="60">
        <v>0.8</v>
      </c>
      <c r="AE129" s="63" t="s">
        <v>1587</v>
      </c>
      <c r="AF129" s="60">
        <v>0.8</v>
      </c>
      <c r="AG129" s="63" t="s">
        <v>1587</v>
      </c>
      <c r="AH129" s="60">
        <v>28.84</v>
      </c>
      <c r="AI129" s="60">
        <v>28.84</v>
      </c>
      <c r="AJ129" s="77">
        <f>N129+T129+Z129+AF129</f>
        <v>28.84</v>
      </c>
      <c r="AK129" s="52" t="s">
        <v>1588</v>
      </c>
      <c r="AL129" s="60" t="s">
        <v>976</v>
      </c>
    </row>
    <row r="130" ht="49.95" customHeight="1" spans="1:38">
      <c r="A130" s="60">
        <v>128</v>
      </c>
      <c r="B130" s="153">
        <v>20203141029</v>
      </c>
      <c r="C130" s="153" t="s">
        <v>632</v>
      </c>
      <c r="D130" s="153" t="s">
        <v>1589</v>
      </c>
      <c r="E130" s="153" t="s">
        <v>698</v>
      </c>
      <c r="F130" s="153">
        <v>13223819912</v>
      </c>
      <c r="G130" s="153" t="s">
        <v>635</v>
      </c>
      <c r="H130" s="153" t="s">
        <v>276</v>
      </c>
      <c r="I130" s="153" t="s">
        <v>43</v>
      </c>
      <c r="J130" s="153" t="s">
        <v>1590</v>
      </c>
      <c r="K130" s="153" t="s">
        <v>1591</v>
      </c>
      <c r="L130" s="153" t="s">
        <v>1592</v>
      </c>
      <c r="M130" s="153" t="s">
        <v>1593</v>
      </c>
      <c r="N130" s="153">
        <v>4.1</v>
      </c>
      <c r="O130" s="157" t="s">
        <v>1594</v>
      </c>
      <c r="P130" s="153" t="s">
        <v>1595</v>
      </c>
      <c r="Q130" s="153" t="s">
        <v>1596</v>
      </c>
      <c r="R130" s="153" t="s">
        <v>1595</v>
      </c>
      <c r="S130" s="153" t="s">
        <v>1596</v>
      </c>
      <c r="T130" s="153">
        <v>26.6</v>
      </c>
      <c r="U130" s="153" t="s">
        <v>1596</v>
      </c>
      <c r="V130" s="153" t="s">
        <v>1597</v>
      </c>
      <c r="W130" s="153" t="s">
        <v>1598</v>
      </c>
      <c r="X130" s="153" t="s">
        <v>241</v>
      </c>
      <c r="Y130" s="153" t="s">
        <v>1599</v>
      </c>
      <c r="Z130" s="153">
        <v>1.7</v>
      </c>
      <c r="AA130" s="153" t="s">
        <v>1600</v>
      </c>
      <c r="AB130" s="153" t="s">
        <v>142</v>
      </c>
      <c r="AC130" s="153" t="s">
        <v>1601</v>
      </c>
      <c r="AD130" s="153" t="s">
        <v>311</v>
      </c>
      <c r="AE130" s="153" t="s">
        <v>1602</v>
      </c>
      <c r="AF130" s="153">
        <v>2</v>
      </c>
      <c r="AG130" s="153" t="s">
        <v>1603</v>
      </c>
      <c r="AH130" s="153" t="s">
        <v>1604</v>
      </c>
      <c r="AI130" s="153">
        <v>34.3</v>
      </c>
      <c r="AJ130" s="77">
        <f>N130+T130+Z130+AF130</f>
        <v>34.4</v>
      </c>
      <c r="AK130" s="153">
        <v>34.4</v>
      </c>
      <c r="AL130" s="153" t="s">
        <v>642</v>
      </c>
    </row>
    <row r="131" ht="49.95" customHeight="1" spans="1:38">
      <c r="A131" s="60">
        <v>129</v>
      </c>
      <c r="B131" s="61">
        <v>20203141008</v>
      </c>
      <c r="C131" s="61" t="s">
        <v>632</v>
      </c>
      <c r="D131" s="61" t="s">
        <v>1589</v>
      </c>
      <c r="E131" s="61" t="s">
        <v>1605</v>
      </c>
      <c r="F131" s="61">
        <v>19303033108</v>
      </c>
      <c r="G131" s="61" t="s">
        <v>350</v>
      </c>
      <c r="H131" s="61" t="s">
        <v>276</v>
      </c>
      <c r="I131" s="61" t="s">
        <v>43</v>
      </c>
      <c r="J131" s="61">
        <v>2.7</v>
      </c>
      <c r="K131" s="107" t="s">
        <v>1606</v>
      </c>
      <c r="L131" s="61">
        <v>2.7</v>
      </c>
      <c r="M131" s="107" t="s">
        <v>1606</v>
      </c>
      <c r="N131" s="61">
        <v>2.7</v>
      </c>
      <c r="O131" s="107" t="s">
        <v>1606</v>
      </c>
      <c r="P131" s="61">
        <v>27.94</v>
      </c>
      <c r="Q131" s="107" t="s">
        <v>1607</v>
      </c>
      <c r="R131" s="61">
        <v>27.94</v>
      </c>
      <c r="S131" s="107" t="s">
        <v>1607</v>
      </c>
      <c r="T131" s="61">
        <v>27.94</v>
      </c>
      <c r="U131" s="107" t="s">
        <v>1607</v>
      </c>
      <c r="V131" s="61">
        <v>0.6</v>
      </c>
      <c r="W131" s="107" t="s">
        <v>1608</v>
      </c>
      <c r="X131" s="70">
        <v>0.4</v>
      </c>
      <c r="Y131" s="119" t="s">
        <v>1609</v>
      </c>
      <c r="Z131" s="70">
        <v>0.4</v>
      </c>
      <c r="AA131" s="107" t="s">
        <v>1610</v>
      </c>
      <c r="AB131" s="61">
        <v>0.8</v>
      </c>
      <c r="AC131" s="107" t="s">
        <v>1611</v>
      </c>
      <c r="AD131" s="164">
        <v>0.6</v>
      </c>
      <c r="AE131" s="119" t="s">
        <v>1612</v>
      </c>
      <c r="AF131" s="70">
        <v>0.6</v>
      </c>
      <c r="AG131" s="107" t="s">
        <v>1613</v>
      </c>
      <c r="AH131" s="70">
        <v>32.04</v>
      </c>
      <c r="AI131" s="69">
        <v>31.64</v>
      </c>
      <c r="AJ131" s="77">
        <f>N131+T131+Z131+AF131</f>
        <v>31.64</v>
      </c>
      <c r="AK131" s="119" t="s">
        <v>1614</v>
      </c>
      <c r="AL131" s="55" t="s">
        <v>948</v>
      </c>
    </row>
    <row r="132" ht="49.95" customHeight="1" spans="1:38">
      <c r="A132" s="60">
        <v>130</v>
      </c>
      <c r="B132" s="61">
        <v>20203141001</v>
      </c>
      <c r="C132" s="61" t="s">
        <v>632</v>
      </c>
      <c r="D132" s="61" t="s">
        <v>1589</v>
      </c>
      <c r="E132" s="61" t="s">
        <v>1615</v>
      </c>
      <c r="F132" s="61">
        <v>17319726391</v>
      </c>
      <c r="G132" s="61" t="s">
        <v>68</v>
      </c>
      <c r="H132" s="61" t="s">
        <v>276</v>
      </c>
      <c r="I132" s="61" t="s">
        <v>43</v>
      </c>
      <c r="J132" s="61">
        <v>2.2</v>
      </c>
      <c r="K132" s="61" t="s">
        <v>1616</v>
      </c>
      <c r="L132" s="61">
        <v>2.3</v>
      </c>
      <c r="M132" s="61" t="s">
        <v>1617</v>
      </c>
      <c r="N132" s="70">
        <v>2.3</v>
      </c>
      <c r="O132" s="61" t="s">
        <v>1618</v>
      </c>
      <c r="P132" s="70" t="s">
        <v>1619</v>
      </c>
      <c r="Q132" s="61" t="s">
        <v>1620</v>
      </c>
      <c r="R132" s="70">
        <v>27.02</v>
      </c>
      <c r="S132" s="61" t="s">
        <v>1620</v>
      </c>
      <c r="T132" s="70">
        <v>26.96</v>
      </c>
      <c r="U132" s="61" t="s">
        <v>1620</v>
      </c>
      <c r="V132" s="61">
        <v>0.2</v>
      </c>
      <c r="W132" s="61" t="s">
        <v>1621</v>
      </c>
      <c r="X132" s="61">
        <v>0.2</v>
      </c>
      <c r="Y132" s="61" t="s">
        <v>1621</v>
      </c>
      <c r="Z132" s="61">
        <v>0.2</v>
      </c>
      <c r="AA132" s="61" t="s">
        <v>1621</v>
      </c>
      <c r="AB132" s="61" t="s">
        <v>252</v>
      </c>
      <c r="AC132" s="61" t="s">
        <v>1622</v>
      </c>
      <c r="AD132" s="70" t="s">
        <v>65</v>
      </c>
      <c r="AE132" s="70" t="s">
        <v>1623</v>
      </c>
      <c r="AF132" s="70">
        <v>0.6</v>
      </c>
      <c r="AG132" s="61" t="s">
        <v>1624</v>
      </c>
      <c r="AH132" s="70">
        <v>33.1</v>
      </c>
      <c r="AI132" s="61">
        <v>30.12</v>
      </c>
      <c r="AJ132" s="77">
        <f>N132+T132+Z132+AF132</f>
        <v>30.06</v>
      </c>
      <c r="AK132" s="61" t="s">
        <v>662</v>
      </c>
      <c r="AL132" s="61" t="s">
        <v>948</v>
      </c>
    </row>
    <row r="133" ht="49.95" customHeight="1" spans="1:38">
      <c r="A133" s="60">
        <v>131</v>
      </c>
      <c r="B133" s="61">
        <v>20203141016</v>
      </c>
      <c r="C133" s="61" t="s">
        <v>632</v>
      </c>
      <c r="D133" s="61" t="s">
        <v>1589</v>
      </c>
      <c r="E133" s="61" t="s">
        <v>1625</v>
      </c>
      <c r="F133" s="61">
        <v>15625840623</v>
      </c>
      <c r="G133" s="61" t="s">
        <v>81</v>
      </c>
      <c r="H133" s="61" t="s">
        <v>276</v>
      </c>
      <c r="I133" s="61" t="s">
        <v>43</v>
      </c>
      <c r="J133" s="61">
        <v>1.1</v>
      </c>
      <c r="K133" s="107" t="s">
        <v>1626</v>
      </c>
      <c r="L133" s="61">
        <v>1.1</v>
      </c>
      <c r="M133" s="107" t="s">
        <v>1626</v>
      </c>
      <c r="N133" s="61">
        <v>1.1</v>
      </c>
      <c r="O133" s="107" t="s">
        <v>1626</v>
      </c>
      <c r="P133" s="61">
        <v>27.11</v>
      </c>
      <c r="Q133" s="107" t="s">
        <v>1627</v>
      </c>
      <c r="R133" s="61">
        <v>27.11</v>
      </c>
      <c r="S133" s="107" t="s">
        <v>1627</v>
      </c>
      <c r="T133" s="61">
        <v>27.11</v>
      </c>
      <c r="U133" s="107" t="s">
        <v>1627</v>
      </c>
      <c r="V133" s="61">
        <v>0.2</v>
      </c>
      <c r="W133" s="107" t="s">
        <v>298</v>
      </c>
      <c r="X133" s="61">
        <v>0.2</v>
      </c>
      <c r="Y133" s="107" t="s">
        <v>298</v>
      </c>
      <c r="Z133" s="61">
        <v>0.2</v>
      </c>
      <c r="AA133" s="107" t="s">
        <v>298</v>
      </c>
      <c r="AB133" s="61">
        <v>0</v>
      </c>
      <c r="AC133" s="107" t="s">
        <v>662</v>
      </c>
      <c r="AD133" s="61">
        <v>0</v>
      </c>
      <c r="AE133" s="107" t="s">
        <v>662</v>
      </c>
      <c r="AF133" s="61">
        <v>0</v>
      </c>
      <c r="AG133" s="107" t="s">
        <v>662</v>
      </c>
      <c r="AH133" s="61">
        <v>28.41</v>
      </c>
      <c r="AI133" s="61">
        <v>28.41</v>
      </c>
      <c r="AJ133" s="77">
        <f>N133+T133+Z133+AF133</f>
        <v>28.41</v>
      </c>
      <c r="AK133" s="61" t="s">
        <v>662</v>
      </c>
      <c r="AL133" s="61" t="s">
        <v>948</v>
      </c>
    </row>
    <row r="134" s="96" customFormat="1" ht="49.95" customHeight="1" spans="1:77">
      <c r="A134" s="60">
        <v>132</v>
      </c>
      <c r="B134" s="60">
        <v>20203164012</v>
      </c>
      <c r="C134" s="60" t="s">
        <v>1032</v>
      </c>
      <c r="D134" s="60" t="s">
        <v>1628</v>
      </c>
      <c r="E134" s="60" t="s">
        <v>1629</v>
      </c>
      <c r="F134" s="60">
        <v>17872337879</v>
      </c>
      <c r="G134" s="60" t="s">
        <v>125</v>
      </c>
      <c r="H134" s="61" t="s">
        <v>276</v>
      </c>
      <c r="I134" s="61" t="s">
        <v>43</v>
      </c>
      <c r="J134" s="60">
        <v>0.7</v>
      </c>
      <c r="K134" s="61" t="s">
        <v>1630</v>
      </c>
      <c r="L134" s="60">
        <v>0.7</v>
      </c>
      <c r="M134" s="61" t="s">
        <v>1630</v>
      </c>
      <c r="N134" s="53">
        <v>0.7</v>
      </c>
      <c r="O134" s="120" t="s">
        <v>1630</v>
      </c>
      <c r="P134" s="60">
        <v>27.252</v>
      </c>
      <c r="Q134" s="61" t="s">
        <v>1631</v>
      </c>
      <c r="R134" s="60">
        <v>27.252</v>
      </c>
      <c r="S134" s="61" t="s">
        <v>1631</v>
      </c>
      <c r="T134" s="53">
        <v>27.252</v>
      </c>
      <c r="U134" s="120" t="s">
        <v>1631</v>
      </c>
      <c r="V134" s="60">
        <v>5.1</v>
      </c>
      <c r="W134" s="63" t="s">
        <v>1632</v>
      </c>
      <c r="X134" s="63">
        <v>4.6</v>
      </c>
      <c r="Y134" s="63" t="s">
        <v>1633</v>
      </c>
      <c r="Z134" s="53">
        <v>3.7</v>
      </c>
      <c r="AA134" s="65" t="s">
        <v>1634</v>
      </c>
      <c r="AB134" s="60">
        <v>2.45</v>
      </c>
      <c r="AC134" s="61" t="s">
        <v>1635</v>
      </c>
      <c r="AD134" s="60">
        <v>2.45</v>
      </c>
      <c r="AE134" s="61" t="s">
        <v>1635</v>
      </c>
      <c r="AF134" s="53">
        <v>2.45</v>
      </c>
      <c r="AG134" s="120" t="s">
        <v>1635</v>
      </c>
      <c r="AH134" s="60">
        <v>35</v>
      </c>
      <c r="AI134" s="60">
        <v>34.5</v>
      </c>
      <c r="AJ134" s="77">
        <f>N134+T134+Z134+AF134</f>
        <v>34.102</v>
      </c>
      <c r="AK134" s="52"/>
      <c r="AL134" s="69" t="s">
        <v>1039</v>
      </c>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row>
    <row r="135" s="96" customFormat="1" ht="49.95" customHeight="1" spans="1:77">
      <c r="A135" s="60">
        <v>133</v>
      </c>
      <c r="B135" s="67">
        <v>20203141087</v>
      </c>
      <c r="C135" s="58" t="s">
        <v>1636</v>
      </c>
      <c r="D135" s="58" t="s">
        <v>1628</v>
      </c>
      <c r="E135" s="58" t="s">
        <v>1637</v>
      </c>
      <c r="F135" s="67">
        <v>17863605691</v>
      </c>
      <c r="G135" s="58" t="s">
        <v>275</v>
      </c>
      <c r="H135" s="154" t="s">
        <v>276</v>
      </c>
      <c r="I135" s="154" t="s">
        <v>43</v>
      </c>
      <c r="J135" s="67">
        <v>1.7</v>
      </c>
      <c r="K135" s="158" t="s">
        <v>1638</v>
      </c>
      <c r="L135" s="158">
        <v>1.5</v>
      </c>
      <c r="M135" s="158" t="s">
        <v>1639</v>
      </c>
      <c r="N135" s="158">
        <v>1.6</v>
      </c>
      <c r="O135" s="158" t="s">
        <v>1640</v>
      </c>
      <c r="P135" s="59">
        <v>27.61</v>
      </c>
      <c r="Q135" s="59" t="s">
        <v>1641</v>
      </c>
      <c r="R135" s="59">
        <v>27.61</v>
      </c>
      <c r="S135" s="59" t="s">
        <v>1641</v>
      </c>
      <c r="T135" s="59">
        <v>27.61</v>
      </c>
      <c r="U135" s="59" t="s">
        <v>1641</v>
      </c>
      <c r="V135" s="67">
        <v>0.6</v>
      </c>
      <c r="W135" s="59" t="s">
        <v>1642</v>
      </c>
      <c r="X135" s="67">
        <v>0.6</v>
      </c>
      <c r="Y135" s="59" t="s">
        <v>1642</v>
      </c>
      <c r="Z135" s="67">
        <v>0.6</v>
      </c>
      <c r="AA135" s="59" t="s">
        <v>1642</v>
      </c>
      <c r="AB135" s="67">
        <v>5.85</v>
      </c>
      <c r="AC135" s="59" t="s">
        <v>1643</v>
      </c>
      <c r="AD135" s="59" t="s">
        <v>1644</v>
      </c>
      <c r="AE135" s="59">
        <v>2.05</v>
      </c>
      <c r="AF135" s="67">
        <v>3.85</v>
      </c>
      <c r="AG135" s="59" t="s">
        <v>1645</v>
      </c>
      <c r="AH135" s="67">
        <v>35.76</v>
      </c>
      <c r="AI135" s="67">
        <v>31.76</v>
      </c>
      <c r="AJ135" s="77">
        <f>N135+T135+Z135+AF135</f>
        <v>33.66</v>
      </c>
      <c r="AK135" s="58"/>
      <c r="AL135" s="166" t="s">
        <v>1039</v>
      </c>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row>
    <row r="136" s="96" customFormat="1" ht="49.95" customHeight="1" spans="1:77">
      <c r="A136" s="60">
        <v>134</v>
      </c>
      <c r="B136" s="60">
        <v>20203164008</v>
      </c>
      <c r="C136" s="52" t="s">
        <v>1032</v>
      </c>
      <c r="D136" s="52" t="s">
        <v>1628</v>
      </c>
      <c r="E136" s="52" t="s">
        <v>1646</v>
      </c>
      <c r="F136" s="60">
        <v>13192256719</v>
      </c>
      <c r="G136" s="52" t="s">
        <v>41</v>
      </c>
      <c r="H136" s="61" t="s">
        <v>276</v>
      </c>
      <c r="I136" s="61" t="s">
        <v>43</v>
      </c>
      <c r="J136" s="60">
        <v>1.9</v>
      </c>
      <c r="K136" s="63" t="s">
        <v>1647</v>
      </c>
      <c r="L136" s="60">
        <v>1.9</v>
      </c>
      <c r="M136" s="63" t="s">
        <v>1647</v>
      </c>
      <c r="N136" s="55">
        <v>1.9</v>
      </c>
      <c r="O136" s="55" t="s">
        <v>1648</v>
      </c>
      <c r="P136" s="60">
        <v>26.99</v>
      </c>
      <c r="Q136" s="63" t="s">
        <v>1649</v>
      </c>
      <c r="R136" s="60">
        <v>26.99</v>
      </c>
      <c r="S136" s="63" t="s">
        <v>1649</v>
      </c>
      <c r="T136" s="53">
        <v>26.99</v>
      </c>
      <c r="U136" s="120" t="s">
        <v>1649</v>
      </c>
      <c r="V136" s="60">
        <v>1.75</v>
      </c>
      <c r="W136" s="63" t="s">
        <v>1650</v>
      </c>
      <c r="X136" s="60">
        <v>1.75</v>
      </c>
      <c r="Y136" s="63" t="s">
        <v>1650</v>
      </c>
      <c r="Z136" s="53">
        <v>1.75</v>
      </c>
      <c r="AA136" s="120" t="s">
        <v>1651</v>
      </c>
      <c r="AB136" s="60">
        <v>0.7</v>
      </c>
      <c r="AC136" s="63" t="s">
        <v>1652</v>
      </c>
      <c r="AD136" s="60">
        <v>0.7</v>
      </c>
      <c r="AE136" s="63" t="s">
        <v>1652</v>
      </c>
      <c r="AF136" s="53">
        <v>0.7</v>
      </c>
      <c r="AG136" s="120" t="s">
        <v>1653</v>
      </c>
      <c r="AH136" s="60">
        <v>31.34</v>
      </c>
      <c r="AI136" s="60">
        <v>31.34</v>
      </c>
      <c r="AJ136" s="77">
        <f>N136+T136+Z136+AF136</f>
        <v>31.34</v>
      </c>
      <c r="AK136" s="131"/>
      <c r="AL136" s="52" t="s">
        <v>1057</v>
      </c>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row>
    <row r="137" s="96" customFormat="1" ht="49.95" customHeight="1" spans="1:77">
      <c r="A137" s="60">
        <v>135</v>
      </c>
      <c r="B137" s="155">
        <v>20203164001</v>
      </c>
      <c r="C137" s="155" t="s">
        <v>1032</v>
      </c>
      <c r="D137" s="155" t="s">
        <v>1628</v>
      </c>
      <c r="E137" s="155" t="s">
        <v>1183</v>
      </c>
      <c r="F137" s="155">
        <v>13768724536</v>
      </c>
      <c r="G137" s="155" t="s">
        <v>1654</v>
      </c>
      <c r="H137" s="156" t="s">
        <v>276</v>
      </c>
      <c r="I137" s="154" t="s">
        <v>43</v>
      </c>
      <c r="J137" s="155">
        <v>0.7</v>
      </c>
      <c r="K137" s="159" t="s">
        <v>1655</v>
      </c>
      <c r="L137" s="159">
        <v>0.7</v>
      </c>
      <c r="M137" s="159" t="s">
        <v>1655</v>
      </c>
      <c r="N137" s="159">
        <v>0.7</v>
      </c>
      <c r="O137" s="160" t="s">
        <v>1655</v>
      </c>
      <c r="P137" s="155">
        <v>25.46</v>
      </c>
      <c r="Q137" s="161" t="s">
        <v>1656</v>
      </c>
      <c r="R137" s="155">
        <v>25.46</v>
      </c>
      <c r="S137" s="161" t="s">
        <v>1656</v>
      </c>
      <c r="T137" s="162">
        <v>25.58</v>
      </c>
      <c r="U137" s="163" t="s">
        <v>1657</v>
      </c>
      <c r="V137" s="155">
        <v>0.4</v>
      </c>
      <c r="W137" s="159" t="s">
        <v>1658</v>
      </c>
      <c r="X137" s="159">
        <v>0.4</v>
      </c>
      <c r="Y137" s="159" t="s">
        <v>1658</v>
      </c>
      <c r="Z137" s="159">
        <v>0.4</v>
      </c>
      <c r="AA137" s="165" t="s">
        <v>1659</v>
      </c>
      <c r="AB137" s="155">
        <v>3</v>
      </c>
      <c r="AC137" s="159" t="s">
        <v>1660</v>
      </c>
      <c r="AD137" s="159">
        <v>3</v>
      </c>
      <c r="AE137" s="159" t="s">
        <v>1660</v>
      </c>
      <c r="AF137" s="162">
        <v>2.4</v>
      </c>
      <c r="AG137" s="167" t="s">
        <v>1661</v>
      </c>
      <c r="AH137" s="155">
        <v>29.56</v>
      </c>
      <c r="AI137" s="155">
        <v>29.56</v>
      </c>
      <c r="AJ137" s="168">
        <v>29.08</v>
      </c>
      <c r="AK137" s="169" t="s">
        <v>1662</v>
      </c>
      <c r="AL137" s="170" t="s">
        <v>970</v>
      </c>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row>
    <row r="138" s="96" customFormat="1" ht="49.95" customHeight="1" spans="1:77">
      <c r="A138" s="60">
        <v>136</v>
      </c>
      <c r="B138" s="60">
        <v>20203141080</v>
      </c>
      <c r="C138" s="52" t="s">
        <v>632</v>
      </c>
      <c r="D138" s="52" t="s">
        <v>1628</v>
      </c>
      <c r="E138" s="52" t="s">
        <v>1663</v>
      </c>
      <c r="F138" s="60">
        <v>13163355232</v>
      </c>
      <c r="G138" s="52" t="s">
        <v>267</v>
      </c>
      <c r="H138" s="61" t="s">
        <v>276</v>
      </c>
      <c r="I138" s="61" t="s">
        <v>43</v>
      </c>
      <c r="J138" s="60">
        <v>1.1</v>
      </c>
      <c r="K138" s="63" t="s">
        <v>1664</v>
      </c>
      <c r="L138" s="60">
        <v>1.1</v>
      </c>
      <c r="M138" s="63" t="s">
        <v>1664</v>
      </c>
      <c r="N138" s="60">
        <v>1.1</v>
      </c>
      <c r="O138" s="63" t="s">
        <v>1664</v>
      </c>
      <c r="P138" s="60">
        <v>26.51</v>
      </c>
      <c r="Q138" s="63" t="s">
        <v>1665</v>
      </c>
      <c r="R138" s="60">
        <v>26.51</v>
      </c>
      <c r="S138" s="63" t="s">
        <v>1665</v>
      </c>
      <c r="T138" s="60">
        <v>26.51</v>
      </c>
      <c r="U138" s="63" t="s">
        <v>1665</v>
      </c>
      <c r="V138" s="60">
        <v>0.8</v>
      </c>
      <c r="W138" s="63" t="s">
        <v>1666</v>
      </c>
      <c r="X138" s="60">
        <v>0.8</v>
      </c>
      <c r="Y138" s="63" t="s">
        <v>1666</v>
      </c>
      <c r="Z138" s="69">
        <v>0.6</v>
      </c>
      <c r="AA138" s="70" t="s">
        <v>1667</v>
      </c>
      <c r="AB138" s="60">
        <v>0.6</v>
      </c>
      <c r="AC138" s="63" t="s">
        <v>1668</v>
      </c>
      <c r="AD138" s="60">
        <v>0.6</v>
      </c>
      <c r="AE138" s="63" t="s">
        <v>1668</v>
      </c>
      <c r="AF138" s="60">
        <v>0.6</v>
      </c>
      <c r="AG138" s="63" t="s">
        <v>1668</v>
      </c>
      <c r="AH138" s="60">
        <v>29.01</v>
      </c>
      <c r="AI138" s="60">
        <v>29.01</v>
      </c>
      <c r="AJ138" s="77">
        <f>N138+T138+Z138+AF138</f>
        <v>28.81</v>
      </c>
      <c r="AK138" s="70" t="s">
        <v>1669</v>
      </c>
      <c r="AL138" s="52" t="s">
        <v>986</v>
      </c>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row>
    <row r="139" s="96" customFormat="1" ht="49.95" customHeight="1" spans="1:77">
      <c r="A139" s="60">
        <v>137</v>
      </c>
      <c r="B139" s="60">
        <v>20203164014</v>
      </c>
      <c r="C139" s="52" t="s">
        <v>1032</v>
      </c>
      <c r="D139" s="52" t="s">
        <v>1628</v>
      </c>
      <c r="E139" s="52" t="s">
        <v>1670</v>
      </c>
      <c r="F139" s="60">
        <v>13677630978</v>
      </c>
      <c r="G139" s="52" t="s">
        <v>805</v>
      </c>
      <c r="H139" s="61" t="s">
        <v>276</v>
      </c>
      <c r="I139" s="61" t="s">
        <v>43</v>
      </c>
      <c r="J139" s="60">
        <v>1.6</v>
      </c>
      <c r="K139" s="63" t="s">
        <v>1671</v>
      </c>
      <c r="L139" s="60">
        <v>1.6</v>
      </c>
      <c r="M139" s="63" t="s">
        <v>1671</v>
      </c>
      <c r="N139" s="53">
        <v>1.6</v>
      </c>
      <c r="O139" s="120" t="s">
        <v>1671</v>
      </c>
      <c r="P139" s="60">
        <v>26.7</v>
      </c>
      <c r="Q139" s="63" t="s">
        <v>1672</v>
      </c>
      <c r="R139" s="60">
        <v>26.7</v>
      </c>
      <c r="S139" s="63" t="s">
        <v>1672</v>
      </c>
      <c r="T139" s="53">
        <v>26.7</v>
      </c>
      <c r="U139" s="120" t="s">
        <v>1673</v>
      </c>
      <c r="V139" s="60">
        <v>0</v>
      </c>
      <c r="W139" s="63" t="s">
        <v>1674</v>
      </c>
      <c r="X139" s="63">
        <v>0</v>
      </c>
      <c r="Y139" s="63" t="s">
        <v>1674</v>
      </c>
      <c r="Z139" s="53">
        <v>0</v>
      </c>
      <c r="AA139" s="120" t="s">
        <v>1675</v>
      </c>
      <c r="AB139" s="60">
        <v>0.2</v>
      </c>
      <c r="AC139" s="52" t="s">
        <v>1676</v>
      </c>
      <c r="AD139" s="52"/>
      <c r="AE139" s="60">
        <v>0.2</v>
      </c>
      <c r="AF139" s="53">
        <v>0.2</v>
      </c>
      <c r="AG139" s="120" t="s">
        <v>1676</v>
      </c>
      <c r="AH139" s="60">
        <v>28.5</v>
      </c>
      <c r="AI139" s="60">
        <v>28.5</v>
      </c>
      <c r="AJ139" s="77">
        <f>N139+T139+Z139+AF139</f>
        <v>28.5</v>
      </c>
      <c r="AK139" s="52"/>
      <c r="AL139" s="131" t="s">
        <v>1039</v>
      </c>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row>
    <row r="140" s="96" customFormat="1" ht="49.95" customHeight="1" spans="1:77">
      <c r="A140" s="60">
        <v>138</v>
      </c>
      <c r="B140" s="60">
        <v>20216164006</v>
      </c>
      <c r="C140" s="60" t="s">
        <v>1032</v>
      </c>
      <c r="D140" s="60" t="s">
        <v>1628</v>
      </c>
      <c r="E140" s="60" t="s">
        <v>1677</v>
      </c>
      <c r="F140" s="60">
        <v>13059154257</v>
      </c>
      <c r="G140" s="60" t="s">
        <v>919</v>
      </c>
      <c r="H140" s="61" t="s">
        <v>276</v>
      </c>
      <c r="I140" s="61" t="s">
        <v>43</v>
      </c>
      <c r="J140" s="60">
        <v>0.8</v>
      </c>
      <c r="K140" s="61" t="s">
        <v>1678</v>
      </c>
      <c r="L140" s="60">
        <v>0.8</v>
      </c>
      <c r="M140" s="61" t="s">
        <v>1678</v>
      </c>
      <c r="N140" s="60">
        <v>0.8</v>
      </c>
      <c r="O140" s="61" t="s">
        <v>1678</v>
      </c>
      <c r="P140" s="60">
        <v>27.13</v>
      </c>
      <c r="Q140" s="61" t="s">
        <v>1679</v>
      </c>
      <c r="R140" s="60">
        <v>27.13</v>
      </c>
      <c r="S140" s="61" t="s">
        <v>1679</v>
      </c>
      <c r="T140" s="60">
        <v>27.13</v>
      </c>
      <c r="U140" s="61" t="s">
        <v>1679</v>
      </c>
      <c r="V140" s="60">
        <v>0</v>
      </c>
      <c r="W140" s="61" t="s">
        <v>1680</v>
      </c>
      <c r="X140" s="60">
        <v>0</v>
      </c>
      <c r="Y140" s="61" t="s">
        <v>1680</v>
      </c>
      <c r="Z140" s="60">
        <v>0</v>
      </c>
      <c r="AA140" s="61" t="s">
        <v>1680</v>
      </c>
      <c r="AB140" s="60">
        <v>0.2</v>
      </c>
      <c r="AC140" s="61" t="s">
        <v>1681</v>
      </c>
      <c r="AD140" s="60">
        <v>0.2</v>
      </c>
      <c r="AE140" s="61" t="s">
        <v>1681</v>
      </c>
      <c r="AF140" s="60">
        <v>0.2</v>
      </c>
      <c r="AG140" s="61" t="s">
        <v>1681</v>
      </c>
      <c r="AH140" s="69">
        <v>27.13</v>
      </c>
      <c r="AI140" s="69" t="s">
        <v>1682</v>
      </c>
      <c r="AJ140" s="77">
        <f>N140+T140+Z140+AF140</f>
        <v>28.13</v>
      </c>
      <c r="AK140" s="69"/>
      <c r="AL140" s="60" t="s">
        <v>976</v>
      </c>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row>
    <row r="141" s="96" customFormat="1" ht="49.95" customHeight="1" spans="1:77">
      <c r="A141" s="60">
        <v>139</v>
      </c>
      <c r="B141" s="69">
        <v>20203141081</v>
      </c>
      <c r="C141" s="69" t="s">
        <v>632</v>
      </c>
      <c r="D141" s="69" t="s">
        <v>1683</v>
      </c>
      <c r="E141" s="69" t="s">
        <v>1684</v>
      </c>
      <c r="F141" s="69">
        <v>13246065481</v>
      </c>
      <c r="G141" s="69" t="s">
        <v>182</v>
      </c>
      <c r="H141" s="70" t="s">
        <v>276</v>
      </c>
      <c r="I141" s="70" t="s">
        <v>43</v>
      </c>
      <c r="J141" s="69">
        <v>0.7</v>
      </c>
      <c r="K141" s="70" t="s">
        <v>1685</v>
      </c>
      <c r="L141" s="69">
        <v>0.7</v>
      </c>
      <c r="M141" s="70" t="s">
        <v>1685</v>
      </c>
      <c r="N141" s="53">
        <v>0.7</v>
      </c>
      <c r="O141" s="120" t="s">
        <v>1686</v>
      </c>
      <c r="P141" s="69">
        <v>27.76</v>
      </c>
      <c r="Q141" s="70" t="s">
        <v>1687</v>
      </c>
      <c r="R141" s="69">
        <v>27.76</v>
      </c>
      <c r="S141" s="70" t="s">
        <v>1687</v>
      </c>
      <c r="T141" s="53">
        <v>27.76</v>
      </c>
      <c r="U141" s="120" t="s">
        <v>1688</v>
      </c>
      <c r="V141" s="69">
        <v>5</v>
      </c>
      <c r="W141" s="70" t="s">
        <v>1689</v>
      </c>
      <c r="X141" s="70">
        <v>1</v>
      </c>
      <c r="Y141" s="70" t="s">
        <v>1690</v>
      </c>
      <c r="Z141" s="53">
        <v>4.8</v>
      </c>
      <c r="AA141" s="120" t="s">
        <v>1691</v>
      </c>
      <c r="AB141" s="69">
        <v>0.4</v>
      </c>
      <c r="AC141" s="70" t="s">
        <v>1692</v>
      </c>
      <c r="AD141" s="69">
        <v>0.4</v>
      </c>
      <c r="AE141" s="70" t="s">
        <v>1692</v>
      </c>
      <c r="AF141" s="53">
        <v>0.4</v>
      </c>
      <c r="AG141" s="120" t="s">
        <v>1692</v>
      </c>
      <c r="AH141" s="69">
        <v>33.86</v>
      </c>
      <c r="AI141" s="69">
        <v>29.86</v>
      </c>
      <c r="AJ141" s="77">
        <f>N141+T141+Z141+AF141</f>
        <v>33.66</v>
      </c>
      <c r="AK141" s="147" t="s">
        <v>1693</v>
      </c>
      <c r="AL141" s="69" t="s">
        <v>1057</v>
      </c>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row>
    <row r="142" s="96" customFormat="1" ht="49.95" customHeight="1" spans="1:77">
      <c r="A142" s="60">
        <v>140</v>
      </c>
      <c r="B142" s="60">
        <v>20203164003</v>
      </c>
      <c r="C142" s="52" t="s">
        <v>1032</v>
      </c>
      <c r="D142" s="52" t="s">
        <v>1683</v>
      </c>
      <c r="E142" s="52" t="s">
        <v>1105</v>
      </c>
      <c r="F142" s="60">
        <v>13574377484</v>
      </c>
      <c r="G142" s="52" t="s">
        <v>275</v>
      </c>
      <c r="H142" s="61" t="s">
        <v>276</v>
      </c>
      <c r="I142" s="61" t="s">
        <v>43</v>
      </c>
      <c r="J142" s="60">
        <v>1</v>
      </c>
      <c r="K142" s="63" t="s">
        <v>1694</v>
      </c>
      <c r="L142" s="63">
        <v>0.9</v>
      </c>
      <c r="M142" s="63" t="s">
        <v>1695</v>
      </c>
      <c r="N142" s="53">
        <v>0.9</v>
      </c>
      <c r="O142" s="120" t="s">
        <v>1695</v>
      </c>
      <c r="P142" s="60">
        <v>27.23</v>
      </c>
      <c r="Q142" s="63" t="s">
        <v>1696</v>
      </c>
      <c r="R142" s="60">
        <v>27.23</v>
      </c>
      <c r="S142" s="63" t="s">
        <v>1696</v>
      </c>
      <c r="T142" s="53">
        <v>27.23</v>
      </c>
      <c r="U142" s="120" t="s">
        <v>1697</v>
      </c>
      <c r="V142" s="60">
        <v>0.95</v>
      </c>
      <c r="W142" s="63" t="s">
        <v>1698</v>
      </c>
      <c r="X142" s="60">
        <v>0.9</v>
      </c>
      <c r="Y142" s="63" t="s">
        <v>1699</v>
      </c>
      <c r="Z142" s="53">
        <v>0.95</v>
      </c>
      <c r="AA142" s="65" t="s">
        <v>1698</v>
      </c>
      <c r="AB142" s="60">
        <v>0.6</v>
      </c>
      <c r="AC142" s="63" t="s">
        <v>1700</v>
      </c>
      <c r="AD142" s="60">
        <v>0.6</v>
      </c>
      <c r="AE142" s="63" t="s">
        <v>1701</v>
      </c>
      <c r="AF142" s="53">
        <v>0.6</v>
      </c>
      <c r="AG142" s="120" t="s">
        <v>1701</v>
      </c>
      <c r="AH142" s="60">
        <v>29.78</v>
      </c>
      <c r="AI142" s="60">
        <v>29.63</v>
      </c>
      <c r="AJ142" s="77">
        <f>N142+T142+Z142+AF142</f>
        <v>29.68</v>
      </c>
      <c r="AK142" s="52"/>
      <c r="AL142" s="131" t="s">
        <v>1039</v>
      </c>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row>
    <row r="143" s="96" customFormat="1" ht="49.95" customHeight="1" spans="1:77">
      <c r="A143" s="60">
        <v>141</v>
      </c>
      <c r="B143" s="60">
        <v>20203141083</v>
      </c>
      <c r="C143" s="52" t="s">
        <v>632</v>
      </c>
      <c r="D143" s="52" t="s">
        <v>1683</v>
      </c>
      <c r="E143" s="52" t="s">
        <v>1702</v>
      </c>
      <c r="F143" s="60">
        <v>15016174189</v>
      </c>
      <c r="G143" s="52" t="s">
        <v>319</v>
      </c>
      <c r="H143" s="61" t="s">
        <v>276</v>
      </c>
      <c r="I143" s="61" t="s">
        <v>43</v>
      </c>
      <c r="J143" s="60">
        <v>2.1</v>
      </c>
      <c r="K143" s="52" t="s">
        <v>1703</v>
      </c>
      <c r="L143" s="60">
        <v>2.1</v>
      </c>
      <c r="M143" s="52" t="s">
        <v>1703</v>
      </c>
      <c r="N143" s="69">
        <v>2.1</v>
      </c>
      <c r="O143" s="69" t="s">
        <v>1703</v>
      </c>
      <c r="P143" s="60">
        <v>26.77</v>
      </c>
      <c r="Q143" s="63" t="s">
        <v>1704</v>
      </c>
      <c r="R143" s="60">
        <v>26.77</v>
      </c>
      <c r="S143" s="63" t="s">
        <v>1704</v>
      </c>
      <c r="T143" s="60">
        <v>26.77</v>
      </c>
      <c r="U143" s="63" t="s">
        <v>1704</v>
      </c>
      <c r="V143" s="60">
        <v>0.2</v>
      </c>
      <c r="W143" s="60" t="s">
        <v>1705</v>
      </c>
      <c r="X143" s="60">
        <v>0.2</v>
      </c>
      <c r="Y143" s="60" t="s">
        <v>1705</v>
      </c>
      <c r="Z143" s="60">
        <v>0.2</v>
      </c>
      <c r="AA143" s="60" t="s">
        <v>1705</v>
      </c>
      <c r="AB143" s="60">
        <v>0.4</v>
      </c>
      <c r="AC143" s="52" t="s">
        <v>1706</v>
      </c>
      <c r="AD143" s="60">
        <v>0.4</v>
      </c>
      <c r="AE143" s="52" t="s">
        <v>1706</v>
      </c>
      <c r="AF143" s="60">
        <v>0.4</v>
      </c>
      <c r="AG143" s="52" t="s">
        <v>1706</v>
      </c>
      <c r="AH143" s="60">
        <v>29.47</v>
      </c>
      <c r="AI143" s="60">
        <v>29.47</v>
      </c>
      <c r="AJ143" s="77">
        <f>N143+T143+Z143+AF143</f>
        <v>29.47</v>
      </c>
      <c r="AK143" s="120" t="s">
        <v>1707</v>
      </c>
      <c r="AL143" s="60" t="s">
        <v>976</v>
      </c>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row>
    <row r="144" s="96" customFormat="1" ht="49.95" customHeight="1" spans="1:77">
      <c r="A144" s="60">
        <v>142</v>
      </c>
      <c r="B144" s="60">
        <v>20203164011</v>
      </c>
      <c r="C144" s="52" t="s">
        <v>1032</v>
      </c>
      <c r="D144" s="52" t="s">
        <v>1683</v>
      </c>
      <c r="E144" s="52" t="s">
        <v>1708</v>
      </c>
      <c r="F144" s="60">
        <v>15873119985</v>
      </c>
      <c r="G144" s="131"/>
      <c r="H144" s="61" t="s">
        <v>276</v>
      </c>
      <c r="I144" s="63" t="s">
        <v>43</v>
      </c>
      <c r="J144" s="60">
        <v>0.7</v>
      </c>
      <c r="K144" s="63" t="s">
        <v>1709</v>
      </c>
      <c r="L144" s="60">
        <v>0.7</v>
      </c>
      <c r="M144" s="63" t="s">
        <v>1709</v>
      </c>
      <c r="N144" s="60">
        <v>0.9</v>
      </c>
      <c r="O144" s="63" t="s">
        <v>1710</v>
      </c>
      <c r="P144" s="60">
        <v>26.712</v>
      </c>
      <c r="Q144" s="63" t="s">
        <v>1711</v>
      </c>
      <c r="R144" s="69" t="s">
        <v>1712</v>
      </c>
      <c r="S144" s="63" t="s">
        <v>1711</v>
      </c>
      <c r="T144" s="69">
        <v>26.71</v>
      </c>
      <c r="U144" s="63" t="s">
        <v>1711</v>
      </c>
      <c r="V144" s="60">
        <v>1</v>
      </c>
      <c r="W144" s="63" t="s">
        <v>1713</v>
      </c>
      <c r="X144" s="60">
        <v>1</v>
      </c>
      <c r="Y144" s="63" t="s">
        <v>1713</v>
      </c>
      <c r="Z144" s="60">
        <v>0.8</v>
      </c>
      <c r="AA144" s="63" t="s">
        <v>1714</v>
      </c>
      <c r="AB144" s="60">
        <v>0.8</v>
      </c>
      <c r="AC144" s="63" t="s">
        <v>1715</v>
      </c>
      <c r="AD144" s="60">
        <v>0.6</v>
      </c>
      <c r="AE144" s="63" t="s">
        <v>1716</v>
      </c>
      <c r="AF144" s="60">
        <v>0.8</v>
      </c>
      <c r="AG144" s="63" t="s">
        <v>1715</v>
      </c>
      <c r="AH144" s="60">
        <v>29.212</v>
      </c>
      <c r="AI144" s="69">
        <v>29.01</v>
      </c>
      <c r="AJ144" s="77">
        <f>N144+T144+Z144+AF144</f>
        <v>29.21</v>
      </c>
      <c r="AK144" s="60" t="s">
        <v>1717</v>
      </c>
      <c r="AL144" s="61" t="s">
        <v>976</v>
      </c>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row>
    <row r="145" s="96" customFormat="1" ht="49.95" customHeight="1" spans="1:77">
      <c r="A145" s="60">
        <v>143</v>
      </c>
      <c r="B145" s="60">
        <v>20203141021</v>
      </c>
      <c r="C145" s="60" t="s">
        <v>632</v>
      </c>
      <c r="D145" s="60" t="s">
        <v>1718</v>
      </c>
      <c r="E145" s="60" t="s">
        <v>1719</v>
      </c>
      <c r="F145" s="60">
        <v>13414872551</v>
      </c>
      <c r="G145" s="60" t="s">
        <v>41</v>
      </c>
      <c r="H145" s="60" t="s">
        <v>276</v>
      </c>
      <c r="I145" s="60" t="s">
        <v>43</v>
      </c>
      <c r="J145" s="60">
        <v>0.9</v>
      </c>
      <c r="K145" s="106" t="s">
        <v>1720</v>
      </c>
      <c r="L145" s="60">
        <v>0.9</v>
      </c>
      <c r="M145" s="106" t="s">
        <v>1720</v>
      </c>
      <c r="N145" s="60">
        <v>0.9</v>
      </c>
      <c r="O145" s="106" t="s">
        <v>1720</v>
      </c>
      <c r="P145" s="60">
        <v>27.37</v>
      </c>
      <c r="Q145" s="106" t="s">
        <v>1721</v>
      </c>
      <c r="R145" s="60">
        <v>27.37</v>
      </c>
      <c r="S145" s="106" t="s">
        <v>1721</v>
      </c>
      <c r="T145" s="60">
        <v>27.37</v>
      </c>
      <c r="U145" s="106" t="s">
        <v>1721</v>
      </c>
      <c r="V145" s="60">
        <v>5.4</v>
      </c>
      <c r="W145" s="106" t="s">
        <v>1722</v>
      </c>
      <c r="X145" s="60">
        <v>5.4</v>
      </c>
      <c r="Y145" s="106" t="s">
        <v>1722</v>
      </c>
      <c r="Z145" s="60">
        <v>5.4</v>
      </c>
      <c r="AA145" s="106" t="s">
        <v>1722</v>
      </c>
      <c r="AB145" s="60">
        <v>0.8</v>
      </c>
      <c r="AC145" s="106" t="s">
        <v>1723</v>
      </c>
      <c r="AD145" s="60">
        <v>0.8</v>
      </c>
      <c r="AE145" s="106" t="s">
        <v>1723</v>
      </c>
      <c r="AF145" s="60">
        <v>0.8</v>
      </c>
      <c r="AG145" s="106" t="s">
        <v>1723</v>
      </c>
      <c r="AH145" s="60">
        <f>J145+P145+V145+AB145</f>
        <v>34.47</v>
      </c>
      <c r="AI145" s="60">
        <v>34.47</v>
      </c>
      <c r="AJ145" s="77">
        <f>N145+T145+Z145+AF145</f>
        <v>34.47</v>
      </c>
      <c r="AK145" s="106"/>
      <c r="AL145" s="53" t="s">
        <v>650</v>
      </c>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row>
    <row r="146" s="96" customFormat="1" ht="49.95" customHeight="1" spans="1:77">
      <c r="A146" s="60">
        <v>144</v>
      </c>
      <c r="B146" s="60">
        <v>20203141033</v>
      </c>
      <c r="C146" s="60" t="s">
        <v>632</v>
      </c>
      <c r="D146" s="60" t="s">
        <v>1718</v>
      </c>
      <c r="E146" s="60" t="s">
        <v>1724</v>
      </c>
      <c r="F146" s="60">
        <v>14795425619</v>
      </c>
      <c r="G146" s="60" t="s">
        <v>1654</v>
      </c>
      <c r="H146" s="60" t="s">
        <v>276</v>
      </c>
      <c r="I146" s="60" t="s">
        <v>43</v>
      </c>
      <c r="J146" s="60" t="s">
        <v>121</v>
      </c>
      <c r="K146" s="107" t="s">
        <v>1725</v>
      </c>
      <c r="L146" s="60" t="s">
        <v>121</v>
      </c>
      <c r="M146" s="107" t="s">
        <v>1725</v>
      </c>
      <c r="N146" s="70">
        <v>1.3</v>
      </c>
      <c r="O146" s="119" t="s">
        <v>1726</v>
      </c>
      <c r="P146" s="60">
        <v>26.74</v>
      </c>
      <c r="Q146" s="107" t="s">
        <v>1727</v>
      </c>
      <c r="R146" s="60">
        <v>26.74</v>
      </c>
      <c r="S146" s="107" t="s">
        <v>1727</v>
      </c>
      <c r="T146" s="60">
        <v>26.74</v>
      </c>
      <c r="U146" s="107" t="s">
        <v>1727</v>
      </c>
      <c r="V146" s="60">
        <v>1.95</v>
      </c>
      <c r="W146" s="107" t="s">
        <v>1728</v>
      </c>
      <c r="X146" s="60">
        <v>1.95</v>
      </c>
      <c r="Y146" s="107" t="s">
        <v>1728</v>
      </c>
      <c r="Z146" s="70">
        <v>1</v>
      </c>
      <c r="AA146" s="107" t="s">
        <v>1729</v>
      </c>
      <c r="AB146" s="60">
        <v>2.1</v>
      </c>
      <c r="AC146" s="107" t="s">
        <v>1730</v>
      </c>
      <c r="AD146" s="60">
        <v>2.1</v>
      </c>
      <c r="AE146" s="107" t="s">
        <v>1730</v>
      </c>
      <c r="AF146" s="70">
        <v>3.05</v>
      </c>
      <c r="AG146" s="107" t="s">
        <v>1731</v>
      </c>
      <c r="AH146" s="60" t="s">
        <v>1732</v>
      </c>
      <c r="AI146" s="60" t="s">
        <v>1732</v>
      </c>
      <c r="AJ146" s="77">
        <f>N146+T146+Z146+AF146</f>
        <v>32.09</v>
      </c>
      <c r="AK146" s="106"/>
      <c r="AL146" s="53" t="s">
        <v>642</v>
      </c>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row>
    <row r="147" s="96" customFormat="1" ht="49.95" customHeight="1" spans="1:77">
      <c r="A147" s="60">
        <v>145</v>
      </c>
      <c r="B147" s="60">
        <v>20203141022</v>
      </c>
      <c r="C147" s="60" t="s">
        <v>632</v>
      </c>
      <c r="D147" s="60" t="s">
        <v>1718</v>
      </c>
      <c r="E147" s="60" t="s">
        <v>1733</v>
      </c>
      <c r="F147" s="60">
        <v>13430375474</v>
      </c>
      <c r="G147" s="60" t="s">
        <v>527</v>
      </c>
      <c r="H147" s="60" t="s">
        <v>42</v>
      </c>
      <c r="I147" s="60" t="s">
        <v>43</v>
      </c>
      <c r="J147" s="60">
        <v>1.9</v>
      </c>
      <c r="K147" s="107" t="s">
        <v>1734</v>
      </c>
      <c r="L147" s="60">
        <v>1.9</v>
      </c>
      <c r="M147" s="107" t="s">
        <v>1734</v>
      </c>
      <c r="N147" s="60">
        <v>1.9</v>
      </c>
      <c r="O147" s="107" t="s">
        <v>1734</v>
      </c>
      <c r="P147" s="60">
        <v>27.68</v>
      </c>
      <c r="Q147" s="105" t="s">
        <v>1735</v>
      </c>
      <c r="R147" s="60">
        <v>27.68</v>
      </c>
      <c r="S147" s="105" t="s">
        <v>1735</v>
      </c>
      <c r="T147" s="60">
        <v>27.68</v>
      </c>
      <c r="U147" s="105" t="s">
        <v>1735</v>
      </c>
      <c r="V147" s="60">
        <v>2.2</v>
      </c>
      <c r="W147" s="107" t="s">
        <v>1736</v>
      </c>
      <c r="X147" s="61">
        <v>0.9</v>
      </c>
      <c r="Y147" s="107" t="s">
        <v>1737</v>
      </c>
      <c r="Z147" s="61">
        <v>0.9</v>
      </c>
      <c r="AA147" s="107" t="s">
        <v>1737</v>
      </c>
      <c r="AB147" s="60">
        <v>0.4</v>
      </c>
      <c r="AC147" s="107" t="s">
        <v>1738</v>
      </c>
      <c r="AD147" s="60">
        <v>0.4</v>
      </c>
      <c r="AE147" s="107" t="s">
        <v>1738</v>
      </c>
      <c r="AF147" s="60">
        <v>0.4</v>
      </c>
      <c r="AG147" s="107" t="s">
        <v>1738</v>
      </c>
      <c r="AH147" s="60">
        <f>J147+P147+V147+AB147</f>
        <v>32.18</v>
      </c>
      <c r="AI147" s="60">
        <v>30.88</v>
      </c>
      <c r="AJ147" s="77">
        <f>N147+T147+Z147+AF147</f>
        <v>30.88</v>
      </c>
      <c r="AK147" s="118" t="s">
        <v>1739</v>
      </c>
      <c r="AL147" s="53" t="s">
        <v>650</v>
      </c>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row>
    <row r="148" s="96" customFormat="1" ht="49.95" customHeight="1" spans="1:77">
      <c r="A148" s="60">
        <v>146</v>
      </c>
      <c r="B148" s="61">
        <v>20203141013</v>
      </c>
      <c r="C148" s="61" t="s">
        <v>632</v>
      </c>
      <c r="D148" s="61" t="s">
        <v>1718</v>
      </c>
      <c r="E148" s="61" t="s">
        <v>1740</v>
      </c>
      <c r="F148" s="61">
        <v>13198639225</v>
      </c>
      <c r="G148" s="61" t="s">
        <v>68</v>
      </c>
      <c r="H148" s="61" t="s">
        <v>276</v>
      </c>
      <c r="I148" s="61" t="s">
        <v>43</v>
      </c>
      <c r="J148" s="61">
        <v>1.1</v>
      </c>
      <c r="K148" s="107" t="s">
        <v>1741</v>
      </c>
      <c r="L148" s="61">
        <v>1.1</v>
      </c>
      <c r="M148" s="107" t="s">
        <v>1741</v>
      </c>
      <c r="N148" s="61">
        <v>1.1</v>
      </c>
      <c r="O148" s="107" t="s">
        <v>1741</v>
      </c>
      <c r="P148" s="61">
        <v>26.97</v>
      </c>
      <c r="Q148" s="107" t="s">
        <v>1742</v>
      </c>
      <c r="R148" s="61">
        <v>27</v>
      </c>
      <c r="S148" s="107" t="s">
        <v>1742</v>
      </c>
      <c r="T148" s="61">
        <v>27</v>
      </c>
      <c r="U148" s="107" t="s">
        <v>1742</v>
      </c>
      <c r="V148" s="61">
        <v>0.2</v>
      </c>
      <c r="W148" s="107" t="s">
        <v>1743</v>
      </c>
      <c r="X148" s="61">
        <v>0.2</v>
      </c>
      <c r="Y148" s="107" t="s">
        <v>1743</v>
      </c>
      <c r="Z148" s="61">
        <v>0.2</v>
      </c>
      <c r="AA148" s="107" t="s">
        <v>1743</v>
      </c>
      <c r="AB148" s="61">
        <v>0.8</v>
      </c>
      <c r="AC148" s="107" t="s">
        <v>1723</v>
      </c>
      <c r="AD148" s="61">
        <v>0.8</v>
      </c>
      <c r="AE148" s="107" t="s">
        <v>1723</v>
      </c>
      <c r="AF148" s="61">
        <v>0.8</v>
      </c>
      <c r="AG148" s="107" t="s">
        <v>1723</v>
      </c>
      <c r="AH148" s="61">
        <f>J148+P148+V148+AB148</f>
        <v>29.07</v>
      </c>
      <c r="AI148" s="61">
        <v>29.1</v>
      </c>
      <c r="AJ148" s="77">
        <f>N148+T148+Z148+AF148</f>
        <v>29.1</v>
      </c>
      <c r="AK148" s="107"/>
      <c r="AL148" s="63" t="s">
        <v>642</v>
      </c>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row>
    <row r="149" s="96" customFormat="1" ht="49.95" customHeight="1" spans="1:77">
      <c r="A149" s="60">
        <v>147</v>
      </c>
      <c r="B149" s="60">
        <v>20203141019</v>
      </c>
      <c r="C149" s="60" t="s">
        <v>632</v>
      </c>
      <c r="D149" s="60" t="s">
        <v>1718</v>
      </c>
      <c r="E149" s="60" t="s">
        <v>1744</v>
      </c>
      <c r="F149" s="60">
        <v>18627725497</v>
      </c>
      <c r="G149" s="60" t="s">
        <v>424</v>
      </c>
      <c r="H149" s="60" t="s">
        <v>276</v>
      </c>
      <c r="I149" s="60" t="s">
        <v>43</v>
      </c>
      <c r="J149" s="60">
        <v>0.3</v>
      </c>
      <c r="K149" s="107" t="s">
        <v>1745</v>
      </c>
      <c r="L149" s="60">
        <v>0.3</v>
      </c>
      <c r="M149" s="107" t="s">
        <v>1745</v>
      </c>
      <c r="N149" s="60">
        <v>0.3</v>
      </c>
      <c r="O149" s="107" t="s">
        <v>1745</v>
      </c>
      <c r="P149" s="60">
        <v>27.41</v>
      </c>
      <c r="Q149" s="106" t="s">
        <v>1746</v>
      </c>
      <c r="R149" s="60">
        <v>27.41</v>
      </c>
      <c r="S149" s="106" t="s">
        <v>1746</v>
      </c>
      <c r="T149" s="60">
        <v>27.41</v>
      </c>
      <c r="U149" s="106" t="s">
        <v>1746</v>
      </c>
      <c r="V149" s="60">
        <v>0.4</v>
      </c>
      <c r="W149" s="105" t="s">
        <v>1747</v>
      </c>
      <c r="X149" s="60">
        <v>0.4</v>
      </c>
      <c r="Y149" s="105" t="s">
        <v>1747</v>
      </c>
      <c r="Z149" s="60">
        <v>0.4</v>
      </c>
      <c r="AA149" s="105" t="s">
        <v>1747</v>
      </c>
      <c r="AB149" s="60">
        <v>0.2</v>
      </c>
      <c r="AC149" s="106" t="s">
        <v>405</v>
      </c>
      <c r="AD149" s="60">
        <v>0.2</v>
      </c>
      <c r="AE149" s="106" t="s">
        <v>1748</v>
      </c>
      <c r="AF149" s="60">
        <v>0.2</v>
      </c>
      <c r="AG149" s="106" t="s">
        <v>1748</v>
      </c>
      <c r="AH149" s="60">
        <v>28.3</v>
      </c>
      <c r="AI149" s="60">
        <v>28.31</v>
      </c>
      <c r="AJ149" s="77">
        <f>N149+T149+Z149+AF149</f>
        <v>28.31</v>
      </c>
      <c r="AK149" s="106" t="s">
        <v>1749</v>
      </c>
      <c r="AL149" s="53" t="s">
        <v>642</v>
      </c>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row>
    <row r="150" s="96" customFormat="1" ht="49.95" customHeight="1" spans="1:77">
      <c r="A150" s="60">
        <v>148</v>
      </c>
      <c r="B150" s="60">
        <v>20203141023</v>
      </c>
      <c r="C150" s="60" t="s">
        <v>632</v>
      </c>
      <c r="D150" s="60" t="s">
        <v>1718</v>
      </c>
      <c r="E150" s="60" t="s">
        <v>1750</v>
      </c>
      <c r="F150" s="60">
        <v>15768723117</v>
      </c>
      <c r="G150" s="60" t="s">
        <v>919</v>
      </c>
      <c r="H150" s="60" t="s">
        <v>42</v>
      </c>
      <c r="I150" s="60" t="s">
        <v>43</v>
      </c>
      <c r="J150" s="60">
        <v>0.7</v>
      </c>
      <c r="K150" s="107" t="s">
        <v>1751</v>
      </c>
      <c r="L150" s="60">
        <v>0.7</v>
      </c>
      <c r="M150" s="107" t="s">
        <v>1751</v>
      </c>
      <c r="N150" s="60">
        <v>0.7</v>
      </c>
      <c r="O150" s="107" t="s">
        <v>1751</v>
      </c>
      <c r="P150" s="60">
        <v>26.7</v>
      </c>
      <c r="Q150" s="105" t="s">
        <v>1752</v>
      </c>
      <c r="R150" s="60" t="s">
        <v>1753</v>
      </c>
      <c r="S150" s="106"/>
      <c r="T150" s="60">
        <v>26.7</v>
      </c>
      <c r="U150" s="105" t="s">
        <v>1752</v>
      </c>
      <c r="V150" s="60">
        <v>0.3</v>
      </c>
      <c r="W150" s="105" t="s">
        <v>1754</v>
      </c>
      <c r="X150" s="60">
        <v>0.4</v>
      </c>
      <c r="Y150" s="105" t="s">
        <v>1754</v>
      </c>
      <c r="Z150" s="60">
        <v>0.4</v>
      </c>
      <c r="AA150" s="105" t="s">
        <v>1754</v>
      </c>
      <c r="AB150" s="60">
        <v>0.5</v>
      </c>
      <c r="AC150" s="143" t="s">
        <v>1755</v>
      </c>
      <c r="AD150" s="61">
        <v>0.4</v>
      </c>
      <c r="AE150" s="143" t="s">
        <v>1755</v>
      </c>
      <c r="AF150" s="61">
        <v>0.4</v>
      </c>
      <c r="AG150" s="143" t="s">
        <v>1755</v>
      </c>
      <c r="AH150" s="60">
        <v>28.2</v>
      </c>
      <c r="AI150" s="60"/>
      <c r="AJ150" s="77">
        <f>N150+T150+Z150+AF150</f>
        <v>28.2</v>
      </c>
      <c r="AK150" s="106"/>
      <c r="AL150" s="53" t="s">
        <v>650</v>
      </c>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row>
    <row r="151" s="96" customFormat="1" ht="49.95" customHeight="1" spans="1:77">
      <c r="A151" s="60">
        <v>149</v>
      </c>
      <c r="B151" s="60">
        <v>20203141032</v>
      </c>
      <c r="C151" s="60" t="s">
        <v>632</v>
      </c>
      <c r="D151" s="60" t="s">
        <v>1718</v>
      </c>
      <c r="E151" s="60" t="s">
        <v>1756</v>
      </c>
      <c r="F151" s="60">
        <v>17695961746</v>
      </c>
      <c r="G151" s="60" t="s">
        <v>194</v>
      </c>
      <c r="H151" s="60" t="s">
        <v>276</v>
      </c>
      <c r="I151" s="60" t="s">
        <v>43</v>
      </c>
      <c r="J151" s="60">
        <v>0.7</v>
      </c>
      <c r="K151" s="106" t="s">
        <v>1757</v>
      </c>
      <c r="L151" s="60">
        <v>0.7</v>
      </c>
      <c r="M151" s="106" t="s">
        <v>1757</v>
      </c>
      <c r="N151" s="60">
        <v>0.7</v>
      </c>
      <c r="O151" s="106" t="s">
        <v>1757</v>
      </c>
      <c r="P151" s="60">
        <v>26.85</v>
      </c>
      <c r="Q151" s="107" t="s">
        <v>1758</v>
      </c>
      <c r="R151" s="60">
        <v>26.85</v>
      </c>
      <c r="S151" s="107" t="s">
        <v>1758</v>
      </c>
      <c r="T151" s="60">
        <v>26.85</v>
      </c>
      <c r="U151" s="107" t="s">
        <v>1758</v>
      </c>
      <c r="V151" s="60">
        <v>0.2</v>
      </c>
      <c r="W151" s="106" t="s">
        <v>608</v>
      </c>
      <c r="X151" s="60">
        <v>0.2</v>
      </c>
      <c r="Y151" s="106" t="s">
        <v>608</v>
      </c>
      <c r="Z151" s="60">
        <v>0.2</v>
      </c>
      <c r="AA151" s="106" t="s">
        <v>608</v>
      </c>
      <c r="AB151" s="60">
        <v>0.2</v>
      </c>
      <c r="AC151" s="106" t="s">
        <v>624</v>
      </c>
      <c r="AD151" s="60">
        <v>0.2</v>
      </c>
      <c r="AE151" s="106" t="s">
        <v>624</v>
      </c>
      <c r="AF151" s="60">
        <v>0.2</v>
      </c>
      <c r="AG151" s="106" t="s">
        <v>624</v>
      </c>
      <c r="AH151" s="60">
        <v>27.95</v>
      </c>
      <c r="AI151" s="60">
        <v>27.95</v>
      </c>
      <c r="AJ151" s="77">
        <f>N151+T151+Z151+AF151</f>
        <v>27.95</v>
      </c>
      <c r="AK151" s="106"/>
      <c r="AL151" s="53" t="s">
        <v>642</v>
      </c>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row>
    <row r="152" s="96" customFormat="1" ht="49.95" customHeight="1" spans="1:77">
      <c r="A152" s="60">
        <v>150</v>
      </c>
      <c r="B152" s="69">
        <v>20203164002</v>
      </c>
      <c r="C152" s="69" t="s">
        <v>1032</v>
      </c>
      <c r="D152" s="69" t="s">
        <v>1759</v>
      </c>
      <c r="E152" s="69" t="s">
        <v>1760</v>
      </c>
      <c r="F152" s="69">
        <v>13802905331</v>
      </c>
      <c r="G152" s="69" t="s">
        <v>1654</v>
      </c>
      <c r="H152" s="70" t="s">
        <v>276</v>
      </c>
      <c r="I152" s="70" t="s">
        <v>43</v>
      </c>
      <c r="J152" s="69">
        <v>1.5</v>
      </c>
      <c r="K152" s="70" t="s">
        <v>1761</v>
      </c>
      <c r="L152" s="69">
        <v>1.3</v>
      </c>
      <c r="M152" s="70" t="s">
        <v>1762</v>
      </c>
      <c r="N152" s="69">
        <v>1.5</v>
      </c>
      <c r="O152" s="61" t="s">
        <v>1763</v>
      </c>
      <c r="P152" s="69">
        <v>26.06</v>
      </c>
      <c r="Q152" s="70" t="s">
        <v>1764</v>
      </c>
      <c r="R152" s="69">
        <v>26.06</v>
      </c>
      <c r="S152" s="70" t="s">
        <v>1764</v>
      </c>
      <c r="T152" s="60">
        <v>26.06</v>
      </c>
      <c r="U152" s="61" t="s">
        <v>1764</v>
      </c>
      <c r="V152" s="69">
        <v>0.9</v>
      </c>
      <c r="W152" s="70" t="s">
        <v>1765</v>
      </c>
      <c r="X152" s="69">
        <v>0.9</v>
      </c>
      <c r="Y152" s="70" t="s">
        <v>1765</v>
      </c>
      <c r="Z152" s="53">
        <v>0.8</v>
      </c>
      <c r="AA152" s="61" t="s">
        <v>1766</v>
      </c>
      <c r="AB152" s="69">
        <v>4.15</v>
      </c>
      <c r="AC152" s="70" t="s">
        <v>1767</v>
      </c>
      <c r="AD152" s="70">
        <v>3.4</v>
      </c>
      <c r="AE152" s="70" t="s">
        <v>1768</v>
      </c>
      <c r="AF152" s="60">
        <v>4.15</v>
      </c>
      <c r="AG152" s="61" t="s">
        <v>1769</v>
      </c>
      <c r="AH152" s="69">
        <v>32.61</v>
      </c>
      <c r="AI152" s="69">
        <v>31.66</v>
      </c>
      <c r="AJ152" s="77">
        <f>N152+T152+Z152+AF152</f>
        <v>32.51</v>
      </c>
      <c r="AK152" s="70" t="s">
        <v>1770</v>
      </c>
      <c r="AL152" s="70" t="s">
        <v>986</v>
      </c>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row>
    <row r="153" s="96" customFormat="1" ht="49.95" customHeight="1" spans="1:77">
      <c r="A153" s="60">
        <v>151</v>
      </c>
      <c r="B153" s="60">
        <v>20203141086</v>
      </c>
      <c r="C153" s="52" t="s">
        <v>632</v>
      </c>
      <c r="D153" s="52" t="s">
        <v>1759</v>
      </c>
      <c r="E153" s="52" t="s">
        <v>1771</v>
      </c>
      <c r="F153" s="60">
        <v>15579780020</v>
      </c>
      <c r="G153" s="52" t="s">
        <v>457</v>
      </c>
      <c r="H153" s="61" t="s">
        <v>276</v>
      </c>
      <c r="I153" s="61" t="s">
        <v>43</v>
      </c>
      <c r="J153" s="60">
        <v>2.5</v>
      </c>
      <c r="K153" s="63" t="s">
        <v>1772</v>
      </c>
      <c r="L153" s="60">
        <v>2.5</v>
      </c>
      <c r="M153" s="63" t="s">
        <v>1772</v>
      </c>
      <c r="N153" s="60">
        <v>2.5</v>
      </c>
      <c r="O153" s="63" t="s">
        <v>1772</v>
      </c>
      <c r="P153" s="60">
        <v>27.46</v>
      </c>
      <c r="Q153" s="63" t="s">
        <v>1773</v>
      </c>
      <c r="R153" s="63">
        <v>27.46</v>
      </c>
      <c r="S153" s="63" t="s">
        <v>1773</v>
      </c>
      <c r="T153" s="63">
        <v>27.46</v>
      </c>
      <c r="U153" s="63" t="s">
        <v>1773</v>
      </c>
      <c r="V153" s="60">
        <v>0.6</v>
      </c>
      <c r="W153" s="63" t="s">
        <v>1774</v>
      </c>
      <c r="X153" s="60">
        <v>0.6</v>
      </c>
      <c r="Y153" s="63" t="s">
        <v>1774</v>
      </c>
      <c r="Z153" s="60">
        <v>0.6</v>
      </c>
      <c r="AA153" s="63" t="s">
        <v>1774</v>
      </c>
      <c r="AB153" s="60">
        <v>0.4</v>
      </c>
      <c r="AC153" s="63" t="s">
        <v>1775</v>
      </c>
      <c r="AD153" s="60">
        <v>0.4</v>
      </c>
      <c r="AE153" s="63" t="s">
        <v>1775</v>
      </c>
      <c r="AF153" s="60">
        <v>0.4</v>
      </c>
      <c r="AG153" s="63" t="s">
        <v>1775</v>
      </c>
      <c r="AH153" s="60">
        <v>30.96</v>
      </c>
      <c r="AI153" s="60">
        <v>30.96</v>
      </c>
      <c r="AJ153" s="77">
        <f>N153+T153+Z153+AF153</f>
        <v>30.96</v>
      </c>
      <c r="AK153" s="52"/>
      <c r="AL153" s="60" t="s">
        <v>976</v>
      </c>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row>
    <row r="154" s="96" customFormat="1" ht="49.95" customHeight="1" spans="1:77">
      <c r="A154" s="60">
        <v>152</v>
      </c>
      <c r="B154" s="69">
        <v>20203141068</v>
      </c>
      <c r="C154" s="69" t="s">
        <v>632</v>
      </c>
      <c r="D154" s="69" t="s">
        <v>1759</v>
      </c>
      <c r="E154" s="69" t="s">
        <v>1776</v>
      </c>
      <c r="F154" s="69">
        <v>13874829739</v>
      </c>
      <c r="G154" s="69" t="s">
        <v>1777</v>
      </c>
      <c r="H154" s="70" t="s">
        <v>276</v>
      </c>
      <c r="I154" s="70" t="s">
        <v>43</v>
      </c>
      <c r="J154" s="69">
        <v>2.2</v>
      </c>
      <c r="K154" s="70" t="s">
        <v>1778</v>
      </c>
      <c r="L154" s="69">
        <v>2.2</v>
      </c>
      <c r="M154" s="70" t="s">
        <v>1778</v>
      </c>
      <c r="N154" s="60">
        <v>2.2</v>
      </c>
      <c r="O154" s="61" t="s">
        <v>1778</v>
      </c>
      <c r="P154" s="69">
        <v>27.03</v>
      </c>
      <c r="Q154" s="70" t="s">
        <v>1779</v>
      </c>
      <c r="R154" s="70">
        <v>26.32</v>
      </c>
      <c r="S154" s="70" t="s">
        <v>1779</v>
      </c>
      <c r="T154" s="69">
        <v>27.03</v>
      </c>
      <c r="U154" s="70" t="s">
        <v>1779</v>
      </c>
      <c r="V154" s="69">
        <v>0.6</v>
      </c>
      <c r="W154" s="70" t="s">
        <v>1780</v>
      </c>
      <c r="X154" s="69">
        <v>0.6</v>
      </c>
      <c r="Y154" s="70" t="s">
        <v>1780</v>
      </c>
      <c r="Z154" s="60">
        <v>0.6</v>
      </c>
      <c r="AA154" s="61" t="s">
        <v>1780</v>
      </c>
      <c r="AB154" s="69">
        <v>0.5</v>
      </c>
      <c r="AC154" s="70" t="s">
        <v>1781</v>
      </c>
      <c r="AD154" s="69">
        <v>0.5</v>
      </c>
      <c r="AE154" s="70" t="s">
        <v>1781</v>
      </c>
      <c r="AF154" s="60">
        <v>0.5</v>
      </c>
      <c r="AG154" s="61" t="s">
        <v>1781</v>
      </c>
      <c r="AH154" s="69">
        <v>30.33</v>
      </c>
      <c r="AI154" s="69">
        <v>29.62</v>
      </c>
      <c r="AJ154" s="77">
        <f>N154+T154+Z154+AF154</f>
        <v>30.33</v>
      </c>
      <c r="AK154" s="69" t="s">
        <v>1782</v>
      </c>
      <c r="AL154" s="69" t="s">
        <v>986</v>
      </c>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row>
    <row r="155" s="96" customFormat="1" ht="49.95" customHeight="1" spans="1:77">
      <c r="A155" s="60">
        <v>153</v>
      </c>
      <c r="B155" s="60">
        <v>20203141082</v>
      </c>
      <c r="C155" s="52" t="s">
        <v>632</v>
      </c>
      <c r="D155" s="52" t="s">
        <v>1759</v>
      </c>
      <c r="E155" s="52" t="s">
        <v>1783</v>
      </c>
      <c r="F155" s="60">
        <v>13686724208</v>
      </c>
      <c r="G155" s="52" t="s">
        <v>1384</v>
      </c>
      <c r="H155" s="63" t="s">
        <v>276</v>
      </c>
      <c r="I155" s="63" t="s">
        <v>43</v>
      </c>
      <c r="J155" s="60">
        <v>2.5</v>
      </c>
      <c r="K155" s="63" t="s">
        <v>1784</v>
      </c>
      <c r="L155" s="60">
        <v>2.5</v>
      </c>
      <c r="M155" s="63" t="s">
        <v>1784</v>
      </c>
      <c r="N155" s="60">
        <v>2.5</v>
      </c>
      <c r="O155" s="63" t="s">
        <v>1784</v>
      </c>
      <c r="P155" s="60">
        <v>27.03</v>
      </c>
      <c r="Q155" s="61" t="s">
        <v>1785</v>
      </c>
      <c r="R155" s="60">
        <v>27.03</v>
      </c>
      <c r="S155" s="61" t="s">
        <v>1785</v>
      </c>
      <c r="T155" s="60">
        <v>27.03</v>
      </c>
      <c r="U155" s="61" t="s">
        <v>1785</v>
      </c>
      <c r="V155" s="60">
        <v>0.6</v>
      </c>
      <c r="W155" s="63" t="s">
        <v>1786</v>
      </c>
      <c r="X155" s="60">
        <v>0.6</v>
      </c>
      <c r="Y155" s="63" t="s">
        <v>1786</v>
      </c>
      <c r="Z155" s="60">
        <v>0.6</v>
      </c>
      <c r="AA155" s="63" t="s">
        <v>1786</v>
      </c>
      <c r="AB155" s="63">
        <v>0.4</v>
      </c>
      <c r="AC155" s="63" t="s">
        <v>1787</v>
      </c>
      <c r="AD155" s="63">
        <v>0.2</v>
      </c>
      <c r="AE155" s="63" t="s">
        <v>1788</v>
      </c>
      <c r="AF155" s="63">
        <v>0.2</v>
      </c>
      <c r="AG155" s="63" t="s">
        <v>1788</v>
      </c>
      <c r="AH155" s="60">
        <v>30.53</v>
      </c>
      <c r="AI155" s="60">
        <v>30.33</v>
      </c>
      <c r="AJ155" s="77">
        <f>N155+T155+Z155+AF155</f>
        <v>30.33</v>
      </c>
      <c r="AK155" s="131" t="s">
        <v>1789</v>
      </c>
      <c r="AL155" s="52" t="s">
        <v>976</v>
      </c>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row>
    <row r="156" s="96" customFormat="1" ht="49.95" customHeight="1" spans="1:77">
      <c r="A156" s="60">
        <v>154</v>
      </c>
      <c r="B156" s="60">
        <v>20203141085</v>
      </c>
      <c r="C156" s="52" t="s">
        <v>632</v>
      </c>
      <c r="D156" s="52" t="s">
        <v>1759</v>
      </c>
      <c r="E156" s="52" t="s">
        <v>1790</v>
      </c>
      <c r="F156" s="60">
        <v>15856388653</v>
      </c>
      <c r="G156" s="52" t="s">
        <v>1791</v>
      </c>
      <c r="H156" s="61" t="s">
        <v>276</v>
      </c>
      <c r="I156" s="61" t="s">
        <v>43</v>
      </c>
      <c r="J156" s="60">
        <v>1.3</v>
      </c>
      <c r="K156" s="63" t="s">
        <v>1792</v>
      </c>
      <c r="L156" s="63">
        <v>1.3</v>
      </c>
      <c r="M156" s="63" t="s">
        <v>1792</v>
      </c>
      <c r="N156" s="53">
        <v>1.3</v>
      </c>
      <c r="O156" s="120" t="s">
        <v>1792</v>
      </c>
      <c r="P156" s="60">
        <v>26.41</v>
      </c>
      <c r="Q156" s="52" t="s">
        <v>1793</v>
      </c>
      <c r="R156" s="52">
        <v>26.99</v>
      </c>
      <c r="S156" s="70" t="s">
        <v>1794</v>
      </c>
      <c r="T156" s="53">
        <v>26.41</v>
      </c>
      <c r="U156" s="65" t="s">
        <v>1795</v>
      </c>
      <c r="V156" s="60">
        <v>0.8</v>
      </c>
      <c r="W156" s="63" t="s">
        <v>1796</v>
      </c>
      <c r="X156" s="63">
        <v>0.8</v>
      </c>
      <c r="Y156" s="63" t="s">
        <v>1796</v>
      </c>
      <c r="Z156" s="53">
        <v>0.8</v>
      </c>
      <c r="AA156" s="120" t="s">
        <v>1796</v>
      </c>
      <c r="AB156" s="60">
        <v>1.8</v>
      </c>
      <c r="AC156" s="63" t="s">
        <v>1797</v>
      </c>
      <c r="AD156" s="63">
        <v>1.8</v>
      </c>
      <c r="AE156" s="63" t="s">
        <v>1797</v>
      </c>
      <c r="AF156" s="53">
        <v>1.8</v>
      </c>
      <c r="AG156" s="120" t="s">
        <v>1797</v>
      </c>
      <c r="AH156" s="60">
        <v>30.31</v>
      </c>
      <c r="AI156" s="60">
        <v>30.89</v>
      </c>
      <c r="AJ156" s="77">
        <f>N156+T156+Z156+AF156</f>
        <v>30.31</v>
      </c>
      <c r="AK156" s="52"/>
      <c r="AL156" s="52" t="s">
        <v>1039</v>
      </c>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row>
    <row r="157" s="96" customFormat="1" ht="49.95" customHeight="1" spans="1:77">
      <c r="A157" s="60">
        <v>155</v>
      </c>
      <c r="B157" s="60">
        <v>20203164007</v>
      </c>
      <c r="C157" s="52" t="s">
        <v>1032</v>
      </c>
      <c r="D157" s="52" t="s">
        <v>1759</v>
      </c>
      <c r="E157" s="52" t="s">
        <v>1798</v>
      </c>
      <c r="F157" s="60">
        <v>13692422538</v>
      </c>
      <c r="G157" s="52" t="s">
        <v>60</v>
      </c>
      <c r="H157" s="61" t="s">
        <v>276</v>
      </c>
      <c r="I157" s="61" t="s">
        <v>43</v>
      </c>
      <c r="J157" s="60">
        <v>0.7</v>
      </c>
      <c r="K157" s="63" t="s">
        <v>1799</v>
      </c>
      <c r="L157" s="60">
        <v>0.7</v>
      </c>
      <c r="M157" s="63" t="s">
        <v>1799</v>
      </c>
      <c r="N157" s="60">
        <v>0.7</v>
      </c>
      <c r="O157" s="63" t="s">
        <v>1799</v>
      </c>
      <c r="P157" s="60">
        <v>27.24</v>
      </c>
      <c r="Q157" s="63" t="s">
        <v>1800</v>
      </c>
      <c r="R157" s="60">
        <v>27.24</v>
      </c>
      <c r="S157" s="63" t="s">
        <v>1800</v>
      </c>
      <c r="T157" s="60">
        <v>27.24</v>
      </c>
      <c r="U157" s="63" t="s">
        <v>1800</v>
      </c>
      <c r="V157" s="60">
        <v>0.2</v>
      </c>
      <c r="W157" s="63" t="s">
        <v>298</v>
      </c>
      <c r="X157" s="60">
        <v>0.2</v>
      </c>
      <c r="Y157" s="63" t="s">
        <v>298</v>
      </c>
      <c r="Z157" s="60">
        <v>0.2</v>
      </c>
      <c r="AA157" s="63" t="s">
        <v>298</v>
      </c>
      <c r="AB157" s="60">
        <v>1.1</v>
      </c>
      <c r="AC157" s="63" t="s">
        <v>1801</v>
      </c>
      <c r="AD157" s="60">
        <v>1.1</v>
      </c>
      <c r="AE157" s="63" t="s">
        <v>1801</v>
      </c>
      <c r="AF157" s="60">
        <v>1.1</v>
      </c>
      <c r="AG157" s="63" t="s">
        <v>1801</v>
      </c>
      <c r="AH157" s="60">
        <f>J157+P157+V157+AB157</f>
        <v>29.24</v>
      </c>
      <c r="AI157" s="60">
        <v>29.24</v>
      </c>
      <c r="AJ157" s="77">
        <f>N157+T157+Z157+AF157</f>
        <v>29.24</v>
      </c>
      <c r="AK157" s="52"/>
      <c r="AL157" s="63" t="s">
        <v>986</v>
      </c>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row>
    <row r="158" s="96" customFormat="1" ht="49.95" customHeight="1" spans="1:77">
      <c r="A158" s="60">
        <v>156</v>
      </c>
      <c r="B158" s="61">
        <v>20203164052</v>
      </c>
      <c r="C158" s="63" t="s">
        <v>1032</v>
      </c>
      <c r="D158" s="63" t="s">
        <v>1802</v>
      </c>
      <c r="E158" s="63" t="s">
        <v>1803</v>
      </c>
      <c r="F158" s="61">
        <v>18853763020</v>
      </c>
      <c r="G158" s="63" t="s">
        <v>658</v>
      </c>
      <c r="H158" s="63" t="s">
        <v>276</v>
      </c>
      <c r="I158" s="63" t="s">
        <v>43</v>
      </c>
      <c r="J158" s="61">
        <v>1.5</v>
      </c>
      <c r="K158" s="63" t="s">
        <v>1804</v>
      </c>
      <c r="L158" s="63">
        <v>1.5</v>
      </c>
      <c r="M158" s="63" t="s">
        <v>1804</v>
      </c>
      <c r="N158" s="55">
        <v>1.5</v>
      </c>
      <c r="O158" s="63" t="s">
        <v>1805</v>
      </c>
      <c r="P158" s="61">
        <v>27.96</v>
      </c>
      <c r="Q158" s="63" t="s">
        <v>1806</v>
      </c>
      <c r="R158" s="61">
        <v>27.96</v>
      </c>
      <c r="S158" s="63" t="s">
        <v>1806</v>
      </c>
      <c r="T158" s="55">
        <v>27.96</v>
      </c>
      <c r="U158" s="63" t="s">
        <v>1806</v>
      </c>
      <c r="V158" s="61">
        <v>0.6</v>
      </c>
      <c r="W158" s="63" t="s">
        <v>1807</v>
      </c>
      <c r="X158" s="61">
        <v>0.6</v>
      </c>
      <c r="Y158" s="63" t="s">
        <v>1807</v>
      </c>
      <c r="Z158" s="55">
        <v>0.6</v>
      </c>
      <c r="AA158" s="63" t="s">
        <v>1808</v>
      </c>
      <c r="AB158" s="61">
        <v>0.4</v>
      </c>
      <c r="AC158" s="63" t="s">
        <v>1809</v>
      </c>
      <c r="AD158" s="61">
        <v>0.4</v>
      </c>
      <c r="AE158" s="63" t="s">
        <v>1809</v>
      </c>
      <c r="AF158" s="55">
        <v>0.4</v>
      </c>
      <c r="AG158" s="63" t="s">
        <v>1809</v>
      </c>
      <c r="AH158" s="61">
        <v>30.46</v>
      </c>
      <c r="AI158" s="70">
        <f>L158+R158+X158+AD158</f>
        <v>30.46</v>
      </c>
      <c r="AJ158" s="77">
        <f>N158+T158+Z158+AF158</f>
        <v>30.46</v>
      </c>
      <c r="AK158" s="142" t="s">
        <v>1810</v>
      </c>
      <c r="AL158" s="133" t="s">
        <v>109</v>
      </c>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row>
    <row r="159" s="96" customFormat="1" ht="49.95" customHeight="1" spans="1:77">
      <c r="A159" s="60">
        <v>157</v>
      </c>
      <c r="B159" s="61">
        <v>20203164064</v>
      </c>
      <c r="C159" s="61" t="s">
        <v>1032</v>
      </c>
      <c r="D159" s="61" t="s">
        <v>1802</v>
      </c>
      <c r="E159" s="61" t="s">
        <v>1811</v>
      </c>
      <c r="F159" s="61">
        <v>15088059312</v>
      </c>
      <c r="G159" s="61" t="s">
        <v>1812</v>
      </c>
      <c r="H159" s="61" t="s">
        <v>276</v>
      </c>
      <c r="I159" s="61" t="s">
        <v>43</v>
      </c>
      <c r="J159" s="61">
        <v>1.1</v>
      </c>
      <c r="K159" s="61" t="s">
        <v>1813</v>
      </c>
      <c r="L159" s="61">
        <v>1.1</v>
      </c>
      <c r="M159" s="61" t="s">
        <v>1813</v>
      </c>
      <c r="N159" s="55">
        <v>1.1</v>
      </c>
      <c r="O159" s="61" t="s">
        <v>1813</v>
      </c>
      <c r="P159" s="61">
        <v>27.01</v>
      </c>
      <c r="Q159" s="61" t="s">
        <v>1814</v>
      </c>
      <c r="R159" s="61">
        <v>27.01</v>
      </c>
      <c r="S159" s="61" t="s">
        <v>1814</v>
      </c>
      <c r="T159" s="55">
        <v>27.01</v>
      </c>
      <c r="U159" s="61" t="s">
        <v>1814</v>
      </c>
      <c r="V159" s="61">
        <v>1.1</v>
      </c>
      <c r="W159" s="61" t="s">
        <v>1815</v>
      </c>
      <c r="X159" s="70">
        <v>1.2</v>
      </c>
      <c r="Y159" s="61" t="s">
        <v>1816</v>
      </c>
      <c r="Z159" s="55">
        <v>1.2</v>
      </c>
      <c r="AA159" s="61" t="s">
        <v>1816</v>
      </c>
      <c r="AB159" s="61">
        <v>0.2</v>
      </c>
      <c r="AC159" s="61" t="s">
        <v>1817</v>
      </c>
      <c r="AD159" s="61">
        <v>0.2</v>
      </c>
      <c r="AE159" s="61" t="s">
        <v>1817</v>
      </c>
      <c r="AF159" s="55">
        <v>0.2</v>
      </c>
      <c r="AG159" s="61" t="s">
        <v>1817</v>
      </c>
      <c r="AH159" s="61">
        <v>29.41</v>
      </c>
      <c r="AI159" s="70">
        <f>L159+R159+X159+AD159</f>
        <v>29.51</v>
      </c>
      <c r="AJ159" s="77">
        <f>N159+T159+Z159+AF159</f>
        <v>29.51</v>
      </c>
      <c r="AK159" s="70"/>
      <c r="AL159" s="55" t="s">
        <v>1136</v>
      </c>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row>
    <row r="160" s="96" customFormat="1" ht="49.95" customHeight="1" spans="1:77">
      <c r="A160" s="60">
        <v>158</v>
      </c>
      <c r="B160" s="61">
        <v>20203164061</v>
      </c>
      <c r="C160" s="133" t="s">
        <v>1032</v>
      </c>
      <c r="D160" s="133" t="s">
        <v>1802</v>
      </c>
      <c r="E160" s="133" t="s">
        <v>1818</v>
      </c>
      <c r="F160" s="61">
        <v>17573209813</v>
      </c>
      <c r="G160" s="133" t="s">
        <v>1819</v>
      </c>
      <c r="H160" s="61" t="s">
        <v>276</v>
      </c>
      <c r="I160" s="61" t="s">
        <v>43</v>
      </c>
      <c r="J160" s="61">
        <v>1.8</v>
      </c>
      <c r="K160" s="133" t="s">
        <v>1820</v>
      </c>
      <c r="L160" s="133">
        <v>1.8</v>
      </c>
      <c r="M160" s="133" t="s">
        <v>1820</v>
      </c>
      <c r="N160" s="133">
        <v>1.8</v>
      </c>
      <c r="O160" s="133" t="s">
        <v>1820</v>
      </c>
      <c r="P160" s="61">
        <v>27.07</v>
      </c>
      <c r="Q160" s="133" t="s">
        <v>1821</v>
      </c>
      <c r="R160" s="133">
        <v>27.07</v>
      </c>
      <c r="S160" s="133" t="s">
        <v>1821</v>
      </c>
      <c r="T160" s="61">
        <v>27.07</v>
      </c>
      <c r="U160" s="133" t="s">
        <v>1821</v>
      </c>
      <c r="V160" s="61">
        <v>0.4</v>
      </c>
      <c r="W160" s="133" t="s">
        <v>1822</v>
      </c>
      <c r="X160" s="133">
        <v>0.4</v>
      </c>
      <c r="Y160" s="133" t="s">
        <v>1822</v>
      </c>
      <c r="Z160" s="133">
        <v>0.4</v>
      </c>
      <c r="AA160" s="133" t="s">
        <v>1822</v>
      </c>
      <c r="AB160" s="61">
        <v>0.2</v>
      </c>
      <c r="AC160" s="133" t="s">
        <v>1487</v>
      </c>
      <c r="AD160" s="133">
        <v>0.2</v>
      </c>
      <c r="AE160" s="133" t="s">
        <v>1487</v>
      </c>
      <c r="AF160" s="133">
        <v>0.2</v>
      </c>
      <c r="AG160" s="133" t="s">
        <v>1487</v>
      </c>
      <c r="AH160" s="61">
        <v>29.47</v>
      </c>
      <c r="AI160" s="133">
        <v>29.47</v>
      </c>
      <c r="AJ160" s="77">
        <f>N160+T160+Z160+AF160</f>
        <v>29.47</v>
      </c>
      <c r="AK160" s="142"/>
      <c r="AL160" s="133" t="s">
        <v>109</v>
      </c>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row>
    <row r="161" s="96" customFormat="1" ht="49.95" customHeight="1" spans="1:77">
      <c r="A161" s="60">
        <v>159</v>
      </c>
      <c r="B161" s="61">
        <v>20203164080</v>
      </c>
      <c r="C161" s="133" t="s">
        <v>1032</v>
      </c>
      <c r="D161" s="133" t="s">
        <v>1802</v>
      </c>
      <c r="E161" s="133" t="s">
        <v>1823</v>
      </c>
      <c r="F161" s="61">
        <v>18819260263</v>
      </c>
      <c r="G161" s="133" t="s">
        <v>267</v>
      </c>
      <c r="H161" s="61" t="s">
        <v>276</v>
      </c>
      <c r="I161" s="61" t="s">
        <v>43</v>
      </c>
      <c r="J161" s="61">
        <v>0.6</v>
      </c>
      <c r="K161" s="133" t="s">
        <v>1824</v>
      </c>
      <c r="L161" s="61">
        <v>0.6</v>
      </c>
      <c r="M161" s="133" t="s">
        <v>1824</v>
      </c>
      <c r="N161" s="61">
        <v>0.6</v>
      </c>
      <c r="O161" s="133" t="s">
        <v>1824</v>
      </c>
      <c r="P161" s="61">
        <v>27.35</v>
      </c>
      <c r="Q161" s="133" t="s">
        <v>1825</v>
      </c>
      <c r="R161" s="61">
        <v>27.35</v>
      </c>
      <c r="S161" s="133" t="s">
        <v>1825</v>
      </c>
      <c r="T161" s="61">
        <v>27.35</v>
      </c>
      <c r="U161" s="133" t="s">
        <v>1825</v>
      </c>
      <c r="V161" s="61">
        <v>0.7</v>
      </c>
      <c r="W161" s="133" t="s">
        <v>1826</v>
      </c>
      <c r="X161" s="70">
        <v>0.8</v>
      </c>
      <c r="Y161" s="70" t="s">
        <v>1827</v>
      </c>
      <c r="Z161" s="70">
        <v>0.8</v>
      </c>
      <c r="AA161" s="70" t="s">
        <v>1827</v>
      </c>
      <c r="AB161" s="61">
        <v>0.4</v>
      </c>
      <c r="AC161" s="133" t="s">
        <v>1828</v>
      </c>
      <c r="AD161" s="61">
        <v>0.4</v>
      </c>
      <c r="AE161" s="133" t="s">
        <v>1828</v>
      </c>
      <c r="AF161" s="61">
        <v>0.4</v>
      </c>
      <c r="AG161" s="133" t="s">
        <v>1828</v>
      </c>
      <c r="AH161" s="61">
        <v>29.05</v>
      </c>
      <c r="AI161" s="70">
        <f>L161+R161+X161+AD161</f>
        <v>29.15</v>
      </c>
      <c r="AJ161" s="77">
        <f>N161+T161+Z161+AF161</f>
        <v>29.15</v>
      </c>
      <c r="AK161" s="142"/>
      <c r="AL161" s="133" t="s">
        <v>1107</v>
      </c>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row>
    <row r="162" s="96" customFormat="1" ht="49.95" customHeight="1" spans="1:77">
      <c r="A162" s="60">
        <v>160</v>
      </c>
      <c r="B162" s="61">
        <v>20203164076</v>
      </c>
      <c r="C162" s="133" t="s">
        <v>1032</v>
      </c>
      <c r="D162" s="133" t="s">
        <v>1802</v>
      </c>
      <c r="E162" s="133" t="s">
        <v>1829</v>
      </c>
      <c r="F162" s="61">
        <v>13609791241</v>
      </c>
      <c r="G162" s="133" t="s">
        <v>718</v>
      </c>
      <c r="H162" s="61" t="s">
        <v>276</v>
      </c>
      <c r="I162" s="61" t="s">
        <v>43</v>
      </c>
      <c r="J162" s="133">
        <v>0.9</v>
      </c>
      <c r="K162" s="133" t="s">
        <v>1830</v>
      </c>
      <c r="L162" s="133">
        <v>0.9</v>
      </c>
      <c r="M162" s="133" t="s">
        <v>1830</v>
      </c>
      <c r="N162" s="133">
        <v>0.9</v>
      </c>
      <c r="O162" s="133" t="s">
        <v>1830</v>
      </c>
      <c r="P162" s="61">
        <v>26.75</v>
      </c>
      <c r="Q162" s="133" t="s">
        <v>1831</v>
      </c>
      <c r="R162" s="61">
        <v>26.75</v>
      </c>
      <c r="S162" s="133" t="s">
        <v>1831</v>
      </c>
      <c r="T162" s="61">
        <v>26.75</v>
      </c>
      <c r="U162" s="133" t="s">
        <v>1831</v>
      </c>
      <c r="V162" s="133">
        <v>0.75</v>
      </c>
      <c r="W162" s="133" t="s">
        <v>1832</v>
      </c>
      <c r="X162" s="133">
        <v>0.75</v>
      </c>
      <c r="Y162" s="133" t="s">
        <v>1832</v>
      </c>
      <c r="Z162" s="133">
        <v>0.75</v>
      </c>
      <c r="AA162" s="133" t="s">
        <v>1832</v>
      </c>
      <c r="AB162" s="61">
        <v>0.4</v>
      </c>
      <c r="AC162" s="133" t="s">
        <v>1833</v>
      </c>
      <c r="AD162" s="61">
        <v>0.4</v>
      </c>
      <c r="AE162" s="133" t="s">
        <v>1833</v>
      </c>
      <c r="AF162" s="61">
        <v>0.4</v>
      </c>
      <c r="AG162" s="133" t="s">
        <v>1833</v>
      </c>
      <c r="AH162" s="61">
        <v>28.8</v>
      </c>
      <c r="AI162" s="70">
        <f>L162+R162+X162+AD162-0.2</f>
        <v>28.6</v>
      </c>
      <c r="AJ162" s="77">
        <f>N162+T162+Z162+AF162</f>
        <v>28.8</v>
      </c>
      <c r="AK162" s="133" t="s">
        <v>1382</v>
      </c>
      <c r="AL162" s="133" t="s">
        <v>1107</v>
      </c>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row>
    <row r="163" s="96" customFormat="1" ht="49.95" customHeight="1" spans="1:77">
      <c r="A163" s="60">
        <v>161</v>
      </c>
      <c r="B163" s="61">
        <v>20203164063</v>
      </c>
      <c r="C163" s="133" t="s">
        <v>1032</v>
      </c>
      <c r="D163" s="133" t="s">
        <v>1802</v>
      </c>
      <c r="E163" s="133" t="s">
        <v>1834</v>
      </c>
      <c r="F163" s="61">
        <v>13414853249</v>
      </c>
      <c r="G163" s="133" t="s">
        <v>580</v>
      </c>
      <c r="H163" s="61" t="s">
        <v>276</v>
      </c>
      <c r="I163" s="61" t="s">
        <v>43</v>
      </c>
      <c r="J163" s="133">
        <v>1.3</v>
      </c>
      <c r="K163" s="133" t="s">
        <v>1835</v>
      </c>
      <c r="L163" s="133">
        <v>1.3</v>
      </c>
      <c r="M163" s="133" t="s">
        <v>1835</v>
      </c>
      <c r="N163" s="133">
        <v>1.3</v>
      </c>
      <c r="O163" s="133" t="s">
        <v>1835</v>
      </c>
      <c r="P163" s="61">
        <v>26.15</v>
      </c>
      <c r="Q163" s="133" t="s">
        <v>1836</v>
      </c>
      <c r="R163" s="61">
        <v>26.15</v>
      </c>
      <c r="S163" s="133" t="s">
        <v>1836</v>
      </c>
      <c r="T163" s="61">
        <v>26.15</v>
      </c>
      <c r="U163" s="133" t="s">
        <v>1836</v>
      </c>
      <c r="V163" s="61">
        <v>0.4</v>
      </c>
      <c r="W163" s="133" t="s">
        <v>1822</v>
      </c>
      <c r="X163" s="61">
        <v>0.4</v>
      </c>
      <c r="Y163" s="133" t="s">
        <v>1822</v>
      </c>
      <c r="Z163" s="55">
        <v>0.6</v>
      </c>
      <c r="AA163" s="133" t="s">
        <v>1837</v>
      </c>
      <c r="AB163" s="61">
        <v>0.5</v>
      </c>
      <c r="AC163" s="133" t="s">
        <v>1838</v>
      </c>
      <c r="AD163" s="61">
        <v>0.5</v>
      </c>
      <c r="AE163" s="133" t="s">
        <v>1838</v>
      </c>
      <c r="AF163" s="55">
        <v>0.4</v>
      </c>
      <c r="AG163" s="65" t="s">
        <v>1839</v>
      </c>
      <c r="AH163" s="61">
        <v>28.35</v>
      </c>
      <c r="AI163" s="70">
        <f>L163+R163+X163+AD163</f>
        <v>28.35</v>
      </c>
      <c r="AJ163" s="77">
        <f>N163+T163+Z163+AF163</f>
        <v>28.45</v>
      </c>
      <c r="AK163" s="142" t="s">
        <v>1840</v>
      </c>
      <c r="AL163" s="133" t="s">
        <v>109</v>
      </c>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row>
    <row r="164" s="96" customFormat="1" ht="49.95" customHeight="1" spans="1:77">
      <c r="A164" s="60">
        <v>162</v>
      </c>
      <c r="B164" s="61">
        <v>20203164075</v>
      </c>
      <c r="C164" s="61" t="s">
        <v>1032</v>
      </c>
      <c r="D164" s="61" t="s">
        <v>1802</v>
      </c>
      <c r="E164" s="61" t="s">
        <v>1841</v>
      </c>
      <c r="F164" s="61">
        <v>17864755438</v>
      </c>
      <c r="G164" s="61" t="s">
        <v>1812</v>
      </c>
      <c r="H164" s="61" t="s">
        <v>276</v>
      </c>
      <c r="I164" s="61" t="s">
        <v>43</v>
      </c>
      <c r="J164" s="61">
        <v>0.9</v>
      </c>
      <c r="K164" s="61" t="s">
        <v>1842</v>
      </c>
      <c r="L164" s="61">
        <v>0.9</v>
      </c>
      <c r="M164" s="61" t="s">
        <v>1842</v>
      </c>
      <c r="N164" s="61">
        <v>0.9</v>
      </c>
      <c r="O164" s="61" t="s">
        <v>1842</v>
      </c>
      <c r="P164" s="61">
        <v>26.83</v>
      </c>
      <c r="Q164" s="61" t="s">
        <v>1843</v>
      </c>
      <c r="R164" s="61">
        <v>26.83</v>
      </c>
      <c r="S164" s="61" t="s">
        <v>1843</v>
      </c>
      <c r="T164" s="61">
        <v>26.83</v>
      </c>
      <c r="U164" s="61" t="s">
        <v>1843</v>
      </c>
      <c r="V164" s="61">
        <v>1.1</v>
      </c>
      <c r="W164" s="61" t="s">
        <v>1844</v>
      </c>
      <c r="X164" s="70">
        <v>1.2</v>
      </c>
      <c r="Y164" s="61" t="s">
        <v>1845</v>
      </c>
      <c r="Z164" s="70">
        <f>1.2-0.8</f>
        <v>0.4</v>
      </c>
      <c r="AA164" s="61" t="s">
        <v>1846</v>
      </c>
      <c r="AB164" s="61">
        <v>0.2</v>
      </c>
      <c r="AC164" s="61" t="s">
        <v>1847</v>
      </c>
      <c r="AD164" s="61">
        <v>0.2</v>
      </c>
      <c r="AE164" s="61" t="s">
        <v>1847</v>
      </c>
      <c r="AF164" s="61">
        <v>0.2</v>
      </c>
      <c r="AG164" s="61" t="s">
        <v>1847</v>
      </c>
      <c r="AH164" s="61">
        <v>29.03</v>
      </c>
      <c r="AI164" s="70">
        <f>L164+R164+X164+AD164</f>
        <v>29.13</v>
      </c>
      <c r="AJ164" s="77">
        <f>N164+T164+Z164+AF164</f>
        <v>28.33</v>
      </c>
      <c r="AK164" s="61" t="s">
        <v>1107</v>
      </c>
      <c r="AL164" s="133"/>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row>
    <row r="165" s="96" customFormat="1" ht="49.95" customHeight="1" spans="1:77">
      <c r="A165" s="60">
        <v>163</v>
      </c>
      <c r="B165" s="61">
        <v>20203164077</v>
      </c>
      <c r="C165" s="133" t="s">
        <v>1032</v>
      </c>
      <c r="D165" s="133" t="s">
        <v>1802</v>
      </c>
      <c r="E165" s="133" t="s">
        <v>1848</v>
      </c>
      <c r="F165" s="61">
        <v>17688292034</v>
      </c>
      <c r="G165" s="133" t="s">
        <v>658</v>
      </c>
      <c r="H165" s="61" t="s">
        <v>276</v>
      </c>
      <c r="I165" s="61" t="s">
        <v>43</v>
      </c>
      <c r="J165" s="61">
        <v>0.9</v>
      </c>
      <c r="K165" s="133" t="s">
        <v>1849</v>
      </c>
      <c r="L165" s="133">
        <v>0.9</v>
      </c>
      <c r="M165" s="133" t="s">
        <v>1849</v>
      </c>
      <c r="N165" s="133">
        <v>0.9</v>
      </c>
      <c r="O165" s="133" t="s">
        <v>1849</v>
      </c>
      <c r="P165" s="61">
        <v>26.35</v>
      </c>
      <c r="Q165" s="63" t="s">
        <v>1850</v>
      </c>
      <c r="R165" s="63">
        <v>26.35</v>
      </c>
      <c r="S165" s="63" t="s">
        <v>1850</v>
      </c>
      <c r="T165" s="63">
        <v>26.35</v>
      </c>
      <c r="U165" s="63" t="s">
        <v>1850</v>
      </c>
      <c r="V165" s="61">
        <v>0.2</v>
      </c>
      <c r="W165" s="63" t="s">
        <v>1851</v>
      </c>
      <c r="X165" s="63">
        <v>0.2</v>
      </c>
      <c r="Y165" s="63" t="s">
        <v>1851</v>
      </c>
      <c r="Z165" s="63">
        <v>0.2</v>
      </c>
      <c r="AA165" s="63" t="s">
        <v>1851</v>
      </c>
      <c r="AB165" s="61">
        <v>0.9</v>
      </c>
      <c r="AC165" s="63" t="s">
        <v>1852</v>
      </c>
      <c r="AD165" s="63">
        <v>0.9</v>
      </c>
      <c r="AE165" s="63" t="s">
        <v>1853</v>
      </c>
      <c r="AF165" s="55">
        <v>0.4</v>
      </c>
      <c r="AG165" s="63" t="s">
        <v>1854</v>
      </c>
      <c r="AH165" s="61">
        <v>28.35</v>
      </c>
      <c r="AI165" s="133">
        <v>28.35</v>
      </c>
      <c r="AJ165" s="77">
        <f>N165+T165+Z165+AF165</f>
        <v>27.85</v>
      </c>
      <c r="AK165" s="142" t="s">
        <v>1855</v>
      </c>
      <c r="AL165" s="133" t="s">
        <v>1107</v>
      </c>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row>
    <row r="166" s="96" customFormat="1" ht="49.95" customHeight="1" spans="1:77">
      <c r="A166" s="60">
        <v>164</v>
      </c>
      <c r="B166" s="60">
        <v>20203141034</v>
      </c>
      <c r="C166" s="60" t="s">
        <v>632</v>
      </c>
      <c r="D166" s="60" t="s">
        <v>1856</v>
      </c>
      <c r="E166" s="60" t="s">
        <v>1857</v>
      </c>
      <c r="F166" s="60">
        <v>18269330597</v>
      </c>
      <c r="G166" s="60" t="s">
        <v>1812</v>
      </c>
      <c r="H166" s="60" t="s">
        <v>276</v>
      </c>
      <c r="I166" s="60" t="s">
        <v>43</v>
      </c>
      <c r="J166" s="60">
        <v>1.5</v>
      </c>
      <c r="K166" s="60" t="s">
        <v>1858</v>
      </c>
      <c r="L166" s="69">
        <v>0</v>
      </c>
      <c r="M166" s="69" t="s">
        <v>1859</v>
      </c>
      <c r="N166" s="69">
        <v>1.4</v>
      </c>
      <c r="O166" s="60" t="s">
        <v>1860</v>
      </c>
      <c r="P166" s="60">
        <v>29.64</v>
      </c>
      <c r="Q166" s="107" t="s">
        <v>1861</v>
      </c>
      <c r="R166" s="60"/>
      <c r="S166" s="107"/>
      <c r="T166" s="70">
        <v>26.67</v>
      </c>
      <c r="U166" s="107" t="s">
        <v>1862</v>
      </c>
      <c r="V166" s="60">
        <v>0.2</v>
      </c>
      <c r="W166" s="106" t="s">
        <v>1863</v>
      </c>
      <c r="X166" s="60"/>
      <c r="Y166" s="106"/>
      <c r="Z166" s="60">
        <v>0.2</v>
      </c>
      <c r="AA166" s="106" t="s">
        <v>1863</v>
      </c>
      <c r="AB166" s="60">
        <v>0</v>
      </c>
      <c r="AC166" s="106"/>
      <c r="AD166" s="60"/>
      <c r="AE166" s="106"/>
      <c r="AF166" s="69">
        <v>0.2</v>
      </c>
      <c r="AG166" s="118" t="s">
        <v>1864</v>
      </c>
      <c r="AH166" s="60">
        <v>31.34</v>
      </c>
      <c r="AI166" s="69">
        <v>0</v>
      </c>
      <c r="AJ166" s="77">
        <f>N166+T166+Z166+AF166</f>
        <v>28.47</v>
      </c>
      <c r="AK166" s="118"/>
      <c r="AL166" s="60" t="s">
        <v>948</v>
      </c>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row>
    <row r="167" s="96" customFormat="1" ht="49.95" customHeight="1" spans="1:77">
      <c r="A167" s="60">
        <v>165</v>
      </c>
      <c r="B167" s="61">
        <v>20203141010</v>
      </c>
      <c r="C167" s="61" t="s">
        <v>632</v>
      </c>
      <c r="D167" s="61" t="s">
        <v>1856</v>
      </c>
      <c r="E167" s="61" t="s">
        <v>1865</v>
      </c>
      <c r="F167" s="61">
        <v>15920196138</v>
      </c>
      <c r="G167" s="61" t="s">
        <v>566</v>
      </c>
      <c r="H167" s="61" t="s">
        <v>276</v>
      </c>
      <c r="I167" s="61" t="s">
        <v>43</v>
      </c>
      <c r="J167" s="61"/>
      <c r="K167" s="107"/>
      <c r="L167" s="61"/>
      <c r="M167" s="107"/>
      <c r="N167" s="61"/>
      <c r="O167" s="107"/>
      <c r="P167" s="61">
        <v>26.05</v>
      </c>
      <c r="Q167" s="107"/>
      <c r="R167" s="61">
        <v>26.05</v>
      </c>
      <c r="S167" s="107"/>
      <c r="T167" s="61">
        <v>26.05</v>
      </c>
      <c r="U167" s="107"/>
      <c r="V167" s="61"/>
      <c r="W167" s="107"/>
      <c r="X167" s="61"/>
      <c r="Y167" s="107"/>
      <c r="Z167" s="61"/>
      <c r="AA167" s="107"/>
      <c r="AB167" s="61"/>
      <c r="AC167" s="107"/>
      <c r="AD167" s="61"/>
      <c r="AE167" s="107"/>
      <c r="AF167" s="61"/>
      <c r="AG167" s="107"/>
      <c r="AH167" s="61">
        <v>26.05</v>
      </c>
      <c r="AI167" s="61">
        <v>26.05</v>
      </c>
      <c r="AJ167" s="77">
        <f>N167+T167+Z167+AF167</f>
        <v>26.05</v>
      </c>
      <c r="AK167" s="107"/>
      <c r="AL167" s="63" t="s">
        <v>642</v>
      </c>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row>
  </sheetData>
  <sortState ref="A3:AL167">
    <sortCondition ref="D3"/>
  </sortState>
  <mergeCells count="1">
    <mergeCell ref="A1:AL1"/>
  </mergeCells>
  <dataValidations count="4">
    <dataValidation type="list" allowBlank="1" showErrorMessage="1" sqref="H40 H119 H68:H79 H81:H100 H134:H145 H147:H153 H155:H167" errorStyle="warning">
      <formula1>"全日制学术博士,全日制学术硕士,全日制专业硕士,非全日制专业硕士"</formula1>
    </dataValidation>
    <dataValidation type="list" allowBlank="1" showErrorMessage="1" sqref="I40 I119 I68:I79 I81:I100 I134:I153 I155:I167" errorStyle="warning">
      <formula1>"定向,非定向"</formula1>
    </dataValidation>
    <dataValidation type="list" allowBlank="1" showInputMessage="1" showErrorMessage="1" sqref="H3:H28 H30:H39 H41:H42 H44:H58 H60:H67 H101:H118 H120:H133 H168:H801">
      <formula1>"全日制学术博士,全日制学术硕士,全日制专业硕士,非全日制专业硕士"</formula1>
    </dataValidation>
    <dataValidation type="list" allowBlank="1" showInputMessage="1" showErrorMessage="1" sqref="I3:I28 I30:I39 I41:I42 I44:I58 I60:I67 I101:I118 I120:I133 I168:I761">
      <formula1>"定向,非定向"</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61"/>
  <sheetViews>
    <sheetView zoomScale="60" zoomScaleNormal="60" topLeftCell="A43" workbookViewId="0">
      <selection activeCell="F63" sqref="F63"/>
    </sheetView>
  </sheetViews>
  <sheetFormatPr defaultColWidth="9" defaultRowHeight="14.25"/>
  <cols>
    <col min="1" max="1" width="5.88333333333333" style="2" customWidth="1"/>
    <col min="2" max="2" width="19.775" style="51" customWidth="1"/>
    <col min="3" max="3" width="16.6666666666667" style="51" customWidth="1"/>
    <col min="4" max="4" width="16.4416666666667" style="51" customWidth="1"/>
    <col min="5" max="6" width="12.2166666666667" style="51" customWidth="1"/>
    <col min="7" max="7" width="9" style="51"/>
    <col min="8" max="8" width="13.8833333333333" style="51" customWidth="1"/>
    <col min="9" max="9" width="13.6666666666667" style="51" customWidth="1"/>
    <col min="10" max="10" width="21.3333333333333" style="51" hidden="1" customWidth="1"/>
    <col min="11" max="11" width="22.2166666666667" style="2" hidden="1" customWidth="1"/>
    <col min="12" max="12" width="24.6666666666667" style="51" hidden="1" customWidth="1"/>
    <col min="13" max="13" width="19.1083333333333" style="2" hidden="1" customWidth="1"/>
    <col min="14" max="14" width="14.4416666666667" style="51" customWidth="1"/>
    <col min="15" max="15" width="14.4416666666667" style="2" customWidth="1"/>
    <col min="16" max="16" width="12.775" style="51" hidden="1" customWidth="1"/>
    <col min="17" max="17" width="17.8833333333333" style="2" hidden="1" customWidth="1"/>
    <col min="18" max="18" width="16.3333333333333" style="51" hidden="1" customWidth="1"/>
    <col min="19" max="19" width="23.3333333333333" style="2" hidden="1" customWidth="1"/>
    <col min="20" max="20" width="23.3333333333333" style="51" customWidth="1"/>
    <col min="21" max="21" width="23.3333333333333" style="2" customWidth="1"/>
    <col min="22" max="22" width="21.3333333333333" style="51" customWidth="1"/>
    <col min="23" max="23" width="14.4416666666667" style="2" customWidth="1"/>
    <col min="24" max="24" width="14.2166666666667" style="51" customWidth="1"/>
    <col min="25" max="25" width="21.4416666666667" style="2" customWidth="1"/>
    <col min="26" max="26" width="9" style="51"/>
    <col min="27" max="27" width="9" style="2"/>
    <col min="28" max="28" width="9" style="51" customWidth="1"/>
    <col min="29" max="29" width="9" style="2" customWidth="1"/>
    <col min="30" max="30" width="9" style="51" customWidth="1"/>
    <col min="31" max="31" width="23.8833333333333" style="2" customWidth="1"/>
    <col min="32" max="32" width="30" style="51" customWidth="1"/>
    <col min="33" max="33" width="33.75" style="2" customWidth="1"/>
    <col min="34" max="34" width="17.0833333333333" style="51" customWidth="1"/>
    <col min="35" max="35" width="22.7083333333333" style="51" customWidth="1"/>
    <col min="36" max="36" width="27.9166666666667" style="51" customWidth="1"/>
    <col min="37" max="37" width="9" style="2"/>
    <col min="38" max="38" width="9" style="51"/>
    <col min="39" max="16384" width="9" style="2"/>
  </cols>
  <sheetData>
    <row r="1" ht="49.95" customHeight="1" spans="1:38">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26"/>
    </row>
    <row r="2" s="1" customFormat="1" ht="49.95" customHeight="1" spans="1:77">
      <c r="A2" s="5" t="s">
        <v>1</v>
      </c>
      <c r="B2" s="5" t="s">
        <v>2</v>
      </c>
      <c r="C2" s="5" t="s">
        <v>3</v>
      </c>
      <c r="D2" s="5" t="s">
        <v>4</v>
      </c>
      <c r="E2" s="5" t="s">
        <v>5</v>
      </c>
      <c r="F2" s="5" t="s">
        <v>6</v>
      </c>
      <c r="G2" s="5" t="s">
        <v>7</v>
      </c>
      <c r="H2" s="5" t="s">
        <v>8</v>
      </c>
      <c r="I2" s="5" t="s">
        <v>9</v>
      </c>
      <c r="J2" s="5" t="s">
        <v>10</v>
      </c>
      <c r="K2" s="5" t="s">
        <v>11</v>
      </c>
      <c r="L2" s="12" t="s">
        <v>12</v>
      </c>
      <c r="M2" s="12" t="s">
        <v>13</v>
      </c>
      <c r="N2" s="12" t="s">
        <v>14</v>
      </c>
      <c r="O2" s="12" t="s">
        <v>15</v>
      </c>
      <c r="P2" s="5" t="s">
        <v>16</v>
      </c>
      <c r="Q2" s="5" t="s">
        <v>17</v>
      </c>
      <c r="R2" s="12" t="s">
        <v>18</v>
      </c>
      <c r="S2" s="12" t="s">
        <v>19</v>
      </c>
      <c r="T2" s="12" t="s">
        <v>20</v>
      </c>
      <c r="U2" s="12" t="s">
        <v>21</v>
      </c>
      <c r="V2" s="5" t="s">
        <v>22</v>
      </c>
      <c r="W2" s="5" t="s">
        <v>23</v>
      </c>
      <c r="X2" s="12" t="s">
        <v>24</v>
      </c>
      <c r="Y2" s="12" t="s">
        <v>25</v>
      </c>
      <c r="Z2" s="5" t="s">
        <v>26</v>
      </c>
      <c r="AA2" s="5" t="s">
        <v>27</v>
      </c>
      <c r="AB2" s="5" t="s">
        <v>28</v>
      </c>
      <c r="AC2" s="5" t="s">
        <v>29</v>
      </c>
      <c r="AD2" s="12" t="s">
        <v>28</v>
      </c>
      <c r="AE2" s="12" t="s">
        <v>30</v>
      </c>
      <c r="AF2" s="5" t="s">
        <v>31</v>
      </c>
      <c r="AG2" s="5" t="s">
        <v>32</v>
      </c>
      <c r="AH2" s="5" t="s">
        <v>33</v>
      </c>
      <c r="AI2" s="12" t="s">
        <v>34</v>
      </c>
      <c r="AJ2" s="12" t="s">
        <v>35</v>
      </c>
      <c r="AK2" s="5" t="s">
        <v>36</v>
      </c>
      <c r="AL2" s="5" t="s">
        <v>37</v>
      </c>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row>
    <row r="3" ht="49.95" customHeight="1" spans="1:38">
      <c r="A3" s="52">
        <v>1</v>
      </c>
      <c r="B3" s="52">
        <v>20192145013</v>
      </c>
      <c r="C3" s="52" t="s">
        <v>38</v>
      </c>
      <c r="D3" s="52" t="s">
        <v>1866</v>
      </c>
      <c r="E3" s="52" t="s">
        <v>1867</v>
      </c>
      <c r="F3" s="52">
        <v>19865040197</v>
      </c>
      <c r="G3" s="52" t="s">
        <v>527</v>
      </c>
      <c r="H3" s="52" t="s">
        <v>42</v>
      </c>
      <c r="I3" s="52" t="s">
        <v>43</v>
      </c>
      <c r="J3" s="52">
        <v>2.2</v>
      </c>
      <c r="K3" s="52" t="s">
        <v>1868</v>
      </c>
      <c r="L3" s="52">
        <v>2.2</v>
      </c>
      <c r="M3" s="52" t="s">
        <v>1868</v>
      </c>
      <c r="N3" s="52">
        <v>2.2</v>
      </c>
      <c r="O3" s="52" t="s">
        <v>1868</v>
      </c>
      <c r="P3" s="52">
        <v>0</v>
      </c>
      <c r="Q3" s="52"/>
      <c r="R3" s="52">
        <v>0</v>
      </c>
      <c r="S3" s="52"/>
      <c r="T3" s="52"/>
      <c r="U3" s="52"/>
      <c r="V3" s="52">
        <v>49.4</v>
      </c>
      <c r="W3" s="52" t="s">
        <v>1869</v>
      </c>
      <c r="X3" s="52">
        <v>49.4</v>
      </c>
      <c r="Y3" s="52" t="s">
        <v>1869</v>
      </c>
      <c r="Z3" s="52">
        <v>49.4</v>
      </c>
      <c r="AA3" s="52" t="s">
        <v>1869</v>
      </c>
      <c r="AB3" s="52">
        <v>1.1</v>
      </c>
      <c r="AC3" s="52" t="s">
        <v>1870</v>
      </c>
      <c r="AD3" s="69">
        <v>1.1</v>
      </c>
      <c r="AE3" s="69" t="s">
        <v>1870</v>
      </c>
      <c r="AF3" s="52">
        <v>1.1</v>
      </c>
      <c r="AG3" s="52" t="s">
        <v>1870</v>
      </c>
      <c r="AH3" s="52">
        <v>52.7</v>
      </c>
      <c r="AI3" s="69">
        <v>52.7</v>
      </c>
      <c r="AJ3" s="77">
        <f>N3+T3+Z3+AF3</f>
        <v>52.7</v>
      </c>
      <c r="AK3" s="52"/>
      <c r="AL3" s="52" t="s">
        <v>1871</v>
      </c>
    </row>
    <row r="4" ht="49.95" customHeight="1" spans="1:38">
      <c r="A4" s="52">
        <v>2</v>
      </c>
      <c r="B4" s="52">
        <v>20192145001</v>
      </c>
      <c r="C4" s="52" t="s">
        <v>38</v>
      </c>
      <c r="D4" s="52" t="s">
        <v>1866</v>
      </c>
      <c r="E4" s="52" t="s">
        <v>1872</v>
      </c>
      <c r="F4" s="52">
        <v>15626461100</v>
      </c>
      <c r="G4" s="52" t="s">
        <v>626</v>
      </c>
      <c r="H4" s="52" t="s">
        <v>42</v>
      </c>
      <c r="I4" s="52" t="s">
        <v>43</v>
      </c>
      <c r="J4" s="52">
        <v>2.7</v>
      </c>
      <c r="K4" s="52" t="s">
        <v>1873</v>
      </c>
      <c r="L4" s="52">
        <v>2.7</v>
      </c>
      <c r="M4" s="52" t="s">
        <v>1873</v>
      </c>
      <c r="N4" s="52">
        <v>2.7</v>
      </c>
      <c r="O4" s="52" t="s">
        <v>1873</v>
      </c>
      <c r="P4" s="52">
        <v>0</v>
      </c>
      <c r="Q4" s="52"/>
      <c r="R4" s="52">
        <v>0</v>
      </c>
      <c r="S4" s="52"/>
      <c r="T4" s="52"/>
      <c r="U4" s="52"/>
      <c r="V4" s="52">
        <v>34.3</v>
      </c>
      <c r="W4" s="52" t="s">
        <v>1874</v>
      </c>
      <c r="X4" s="52">
        <v>34.4</v>
      </c>
      <c r="Y4" s="53" t="s">
        <v>1875</v>
      </c>
      <c r="Z4" s="52">
        <v>34.4</v>
      </c>
      <c r="AA4" s="53" t="s">
        <v>1875</v>
      </c>
      <c r="AB4" s="52">
        <v>1.6</v>
      </c>
      <c r="AC4" s="52" t="s">
        <v>1876</v>
      </c>
      <c r="AD4" s="69">
        <v>1.6</v>
      </c>
      <c r="AE4" s="69" t="s">
        <v>1876</v>
      </c>
      <c r="AF4" s="52">
        <v>1.6</v>
      </c>
      <c r="AG4" s="52" t="s">
        <v>1876</v>
      </c>
      <c r="AH4" s="52">
        <v>38.6</v>
      </c>
      <c r="AI4" s="69">
        <v>38.7</v>
      </c>
      <c r="AJ4" s="77">
        <f>N4+T4+Z4+AF4</f>
        <v>38.7</v>
      </c>
      <c r="AK4" s="52"/>
      <c r="AL4" s="52" t="s">
        <v>1871</v>
      </c>
    </row>
    <row r="5" ht="49.95" customHeight="1" spans="1:38">
      <c r="A5" s="52">
        <v>3</v>
      </c>
      <c r="B5" s="52">
        <v>20192145039</v>
      </c>
      <c r="C5" s="52" t="s">
        <v>38</v>
      </c>
      <c r="D5" s="52" t="s">
        <v>1866</v>
      </c>
      <c r="E5" s="52" t="s">
        <v>1877</v>
      </c>
      <c r="F5" s="52">
        <v>15305660581</v>
      </c>
      <c r="G5" s="52" t="s">
        <v>125</v>
      </c>
      <c r="H5" s="52" t="s">
        <v>42</v>
      </c>
      <c r="I5" s="52" t="s">
        <v>43</v>
      </c>
      <c r="J5" s="52" t="s">
        <v>482</v>
      </c>
      <c r="K5" s="52" t="s">
        <v>1878</v>
      </c>
      <c r="L5" s="52" t="s">
        <v>482</v>
      </c>
      <c r="M5" s="52" t="s">
        <v>1878</v>
      </c>
      <c r="N5" s="52">
        <v>10</v>
      </c>
      <c r="O5" s="52" t="s">
        <v>1878</v>
      </c>
      <c r="P5" s="52">
        <v>0</v>
      </c>
      <c r="Q5" s="52"/>
      <c r="R5" s="52">
        <v>0</v>
      </c>
      <c r="S5" s="52"/>
      <c r="T5" s="52">
        <v>0</v>
      </c>
      <c r="U5" s="52"/>
      <c r="V5" s="52" t="s">
        <v>1879</v>
      </c>
      <c r="W5" s="52" t="s">
        <v>1880</v>
      </c>
      <c r="X5" s="52" t="s">
        <v>1879</v>
      </c>
      <c r="Y5" s="52" t="s">
        <v>1880</v>
      </c>
      <c r="Z5" s="52">
        <v>18</v>
      </c>
      <c r="AA5" s="52" t="s">
        <v>1880</v>
      </c>
      <c r="AB5" s="52"/>
      <c r="AC5" s="52"/>
      <c r="AD5" s="69"/>
      <c r="AE5" s="69"/>
      <c r="AF5" s="52">
        <v>0</v>
      </c>
      <c r="AG5" s="52"/>
      <c r="AH5" s="52" t="s">
        <v>1881</v>
      </c>
      <c r="AI5" s="69">
        <v>19</v>
      </c>
      <c r="AJ5" s="77">
        <f>N5+T5+Z5+AF5</f>
        <v>28</v>
      </c>
      <c r="AK5" s="52"/>
      <c r="AL5" s="52" t="s">
        <v>1882</v>
      </c>
    </row>
    <row r="6" ht="49.95" customHeight="1" spans="1:38">
      <c r="A6" s="52">
        <v>4</v>
      </c>
      <c r="B6" s="60">
        <v>20192145006</v>
      </c>
      <c r="C6" s="60" t="s">
        <v>38</v>
      </c>
      <c r="D6" s="60" t="s">
        <v>1866</v>
      </c>
      <c r="E6" s="60" t="s">
        <v>1883</v>
      </c>
      <c r="F6" s="60">
        <v>17813568839</v>
      </c>
      <c r="G6" s="60" t="s">
        <v>267</v>
      </c>
      <c r="H6" s="60" t="s">
        <v>42</v>
      </c>
      <c r="I6" s="60" t="s">
        <v>43</v>
      </c>
      <c r="J6" s="60" t="s">
        <v>1884</v>
      </c>
      <c r="K6" s="60" t="s">
        <v>1885</v>
      </c>
      <c r="L6" s="60" t="s">
        <v>1884</v>
      </c>
      <c r="M6" s="60" t="s">
        <v>1885</v>
      </c>
      <c r="N6" s="60">
        <v>20</v>
      </c>
      <c r="O6" s="61" t="s">
        <v>1885</v>
      </c>
      <c r="P6" s="60">
        <v>0</v>
      </c>
      <c r="Q6" s="60"/>
      <c r="R6" s="60">
        <v>0</v>
      </c>
      <c r="S6" s="60"/>
      <c r="T6" s="60"/>
      <c r="U6" s="60"/>
      <c r="V6" s="60" t="s">
        <v>294</v>
      </c>
      <c r="W6" s="60" t="s">
        <v>1886</v>
      </c>
      <c r="X6" s="60" t="s">
        <v>76</v>
      </c>
      <c r="Y6" s="60" t="s">
        <v>1887</v>
      </c>
      <c r="Z6" s="60">
        <v>0.4</v>
      </c>
      <c r="AA6" s="61" t="s">
        <v>1887</v>
      </c>
      <c r="AB6" s="60" t="s">
        <v>528</v>
      </c>
      <c r="AC6" s="60" t="s">
        <v>1888</v>
      </c>
      <c r="AD6" s="60" t="s">
        <v>528</v>
      </c>
      <c r="AE6" s="60" t="s">
        <v>1888</v>
      </c>
      <c r="AF6" s="60">
        <v>0.3</v>
      </c>
      <c r="AG6" s="60" t="s">
        <v>1888</v>
      </c>
      <c r="AH6" s="60" t="s">
        <v>111</v>
      </c>
      <c r="AI6" s="60">
        <v>2.8</v>
      </c>
      <c r="AJ6" s="77">
        <f>N6+T6+Z6+AF6</f>
        <v>20.7</v>
      </c>
      <c r="AK6" s="60" t="s">
        <v>1889</v>
      </c>
      <c r="AL6" s="60" t="s">
        <v>1871</v>
      </c>
    </row>
    <row r="7" ht="49.95" customHeight="1" spans="1:38">
      <c r="A7" s="52">
        <v>5</v>
      </c>
      <c r="B7" s="52">
        <v>20192047026</v>
      </c>
      <c r="C7" s="52" t="s">
        <v>123</v>
      </c>
      <c r="D7" s="52" t="s">
        <v>1866</v>
      </c>
      <c r="E7" s="52" t="s">
        <v>1890</v>
      </c>
      <c r="F7" s="52">
        <v>19865040096</v>
      </c>
      <c r="G7" s="52" t="s">
        <v>506</v>
      </c>
      <c r="H7" s="52" t="s">
        <v>42</v>
      </c>
      <c r="I7" s="52" t="s">
        <v>43</v>
      </c>
      <c r="J7" s="52">
        <v>0.6</v>
      </c>
      <c r="K7" s="52" t="s">
        <v>1891</v>
      </c>
      <c r="L7" s="52">
        <v>0.6</v>
      </c>
      <c r="M7" s="52" t="s">
        <v>1891</v>
      </c>
      <c r="N7" s="52">
        <v>0.6</v>
      </c>
      <c r="O7" s="52" t="s">
        <v>1891</v>
      </c>
      <c r="P7" s="52">
        <v>0</v>
      </c>
      <c r="Q7" s="52"/>
      <c r="R7" s="52">
        <v>0</v>
      </c>
      <c r="S7" s="52"/>
      <c r="T7" s="52"/>
      <c r="U7" s="52"/>
      <c r="V7" s="52">
        <v>18.2</v>
      </c>
      <c r="W7" s="52" t="s">
        <v>1892</v>
      </c>
      <c r="X7" s="52">
        <v>18.2</v>
      </c>
      <c r="Y7" s="52" t="s">
        <v>1892</v>
      </c>
      <c r="Z7" s="52">
        <v>18.2</v>
      </c>
      <c r="AA7" s="52" t="s">
        <v>1892</v>
      </c>
      <c r="AB7" s="52">
        <v>0.2</v>
      </c>
      <c r="AC7" s="52" t="s">
        <v>1893</v>
      </c>
      <c r="AD7" s="69">
        <v>0.2</v>
      </c>
      <c r="AE7" s="69" t="s">
        <v>1893</v>
      </c>
      <c r="AF7" s="52">
        <v>0.2</v>
      </c>
      <c r="AG7" s="52" t="s">
        <v>1893</v>
      </c>
      <c r="AH7" s="52">
        <v>19</v>
      </c>
      <c r="AI7" s="69">
        <v>19</v>
      </c>
      <c r="AJ7" s="77">
        <f>N7+T7+Z7+AF7</f>
        <v>19</v>
      </c>
      <c r="AK7" s="52"/>
      <c r="AL7" s="52" t="s">
        <v>1871</v>
      </c>
    </row>
    <row r="8" ht="49.95" customHeight="1" spans="1:38">
      <c r="A8" s="52">
        <v>6</v>
      </c>
      <c r="B8" s="60">
        <v>20192145031</v>
      </c>
      <c r="C8" s="60" t="s">
        <v>38</v>
      </c>
      <c r="D8" s="60" t="s">
        <v>1866</v>
      </c>
      <c r="E8" s="60" t="s">
        <v>1894</v>
      </c>
      <c r="F8" s="60">
        <v>19924686185</v>
      </c>
      <c r="G8" s="60" t="s">
        <v>457</v>
      </c>
      <c r="H8" s="60" t="s">
        <v>42</v>
      </c>
      <c r="I8" s="60" t="s">
        <v>43</v>
      </c>
      <c r="J8" s="60">
        <v>7.6</v>
      </c>
      <c r="K8" s="60" t="s">
        <v>1895</v>
      </c>
      <c r="L8" s="60">
        <v>7.6</v>
      </c>
      <c r="M8" s="60" t="s">
        <v>1895</v>
      </c>
      <c r="N8" s="60">
        <v>7.6</v>
      </c>
      <c r="O8" s="60" t="s">
        <v>1895</v>
      </c>
      <c r="P8" s="60">
        <v>0</v>
      </c>
      <c r="Q8" s="60"/>
      <c r="R8" s="60">
        <v>0</v>
      </c>
      <c r="S8" s="60"/>
      <c r="T8" s="60">
        <v>0</v>
      </c>
      <c r="U8" s="60"/>
      <c r="V8" s="60">
        <v>8.4</v>
      </c>
      <c r="W8" s="60" t="s">
        <v>1896</v>
      </c>
      <c r="X8" s="60">
        <v>8.4</v>
      </c>
      <c r="Y8" s="60" t="s">
        <v>1897</v>
      </c>
      <c r="Z8" s="60">
        <v>8.4</v>
      </c>
      <c r="AA8" s="60" t="s">
        <v>1898</v>
      </c>
      <c r="AB8" s="60">
        <v>0.6</v>
      </c>
      <c r="AC8" s="60" t="s">
        <v>1899</v>
      </c>
      <c r="AD8" s="60">
        <v>0.6</v>
      </c>
      <c r="AE8" s="60" t="s">
        <v>1899</v>
      </c>
      <c r="AF8" s="60">
        <v>0.6</v>
      </c>
      <c r="AG8" s="60" t="s">
        <v>1899</v>
      </c>
      <c r="AH8" s="60">
        <v>16.6</v>
      </c>
      <c r="AI8" s="60">
        <v>16.6</v>
      </c>
      <c r="AJ8" s="89">
        <f>N8+T8+Z8+AF8</f>
        <v>16.6</v>
      </c>
      <c r="AK8" s="60" t="s">
        <v>1900</v>
      </c>
      <c r="AL8" s="60" t="s">
        <v>1882</v>
      </c>
    </row>
    <row r="9" ht="49.95" customHeight="1" spans="1:38">
      <c r="A9" s="52">
        <v>7</v>
      </c>
      <c r="B9" s="60">
        <v>20192145028</v>
      </c>
      <c r="C9" s="60" t="s">
        <v>38</v>
      </c>
      <c r="D9" s="60" t="s">
        <v>1866</v>
      </c>
      <c r="E9" s="60" t="s">
        <v>1901</v>
      </c>
      <c r="F9" s="60">
        <v>13025622539</v>
      </c>
      <c r="G9" s="60" t="s">
        <v>203</v>
      </c>
      <c r="H9" s="60" t="s">
        <v>42</v>
      </c>
      <c r="I9" s="60" t="s">
        <v>43</v>
      </c>
      <c r="J9" s="60">
        <v>2.3</v>
      </c>
      <c r="K9" s="60" t="s">
        <v>1902</v>
      </c>
      <c r="L9" s="60">
        <v>2.3</v>
      </c>
      <c r="M9" s="60" t="s">
        <v>1902</v>
      </c>
      <c r="N9" s="60">
        <v>2.3</v>
      </c>
      <c r="O9" s="60" t="s">
        <v>1902</v>
      </c>
      <c r="P9" s="60">
        <v>0</v>
      </c>
      <c r="Q9" s="60"/>
      <c r="R9" s="60">
        <v>0</v>
      </c>
      <c r="S9" s="60"/>
      <c r="T9" s="60">
        <v>0</v>
      </c>
      <c r="U9" s="60"/>
      <c r="V9" s="60">
        <v>9.2</v>
      </c>
      <c r="W9" s="60" t="s">
        <v>1903</v>
      </c>
      <c r="X9" s="60">
        <v>7.2</v>
      </c>
      <c r="Y9" s="60" t="s">
        <v>1904</v>
      </c>
      <c r="Z9" s="60">
        <v>7.2</v>
      </c>
      <c r="AA9" s="60" t="s">
        <v>1904</v>
      </c>
      <c r="AB9" s="60">
        <v>5.5</v>
      </c>
      <c r="AC9" s="60" t="s">
        <v>1905</v>
      </c>
      <c r="AD9" s="60">
        <v>5.5</v>
      </c>
      <c r="AE9" s="60" t="s">
        <v>1906</v>
      </c>
      <c r="AF9" s="60">
        <v>5.5</v>
      </c>
      <c r="AG9" s="60" t="s">
        <v>1906</v>
      </c>
      <c r="AH9" s="60">
        <v>17</v>
      </c>
      <c r="AI9" s="60">
        <v>15</v>
      </c>
      <c r="AJ9" s="77">
        <f>N9+T9+Z9+AF9</f>
        <v>15</v>
      </c>
      <c r="AK9" s="60" t="s">
        <v>1907</v>
      </c>
      <c r="AL9" s="60" t="s">
        <v>1882</v>
      </c>
    </row>
    <row r="10" ht="49.95" customHeight="1" spans="1:38">
      <c r="A10" s="52">
        <v>8</v>
      </c>
      <c r="B10" s="60">
        <v>20192145033</v>
      </c>
      <c r="C10" s="60" t="s">
        <v>38</v>
      </c>
      <c r="D10" s="60" t="s">
        <v>1866</v>
      </c>
      <c r="E10" s="60" t="s">
        <v>1908</v>
      </c>
      <c r="F10" s="60">
        <v>13688298130</v>
      </c>
      <c r="G10" s="60" t="s">
        <v>275</v>
      </c>
      <c r="H10" s="60" t="s">
        <v>42</v>
      </c>
      <c r="I10" s="60" t="s">
        <v>43</v>
      </c>
      <c r="J10" s="60">
        <v>1.2</v>
      </c>
      <c r="K10" s="60" t="s">
        <v>1909</v>
      </c>
      <c r="L10" s="60" t="s">
        <v>1910</v>
      </c>
      <c r="M10" s="60" t="s">
        <v>1911</v>
      </c>
      <c r="N10" s="60">
        <v>1.2</v>
      </c>
      <c r="O10" s="60" t="s">
        <v>1909</v>
      </c>
      <c r="P10" s="60">
        <v>0</v>
      </c>
      <c r="Q10" s="60"/>
      <c r="R10" s="60">
        <v>0</v>
      </c>
      <c r="S10" s="60"/>
      <c r="T10" s="60">
        <v>0</v>
      </c>
      <c r="U10" s="60"/>
      <c r="V10" s="60">
        <v>17</v>
      </c>
      <c r="W10" s="60" t="s">
        <v>1912</v>
      </c>
      <c r="X10" s="60">
        <v>8.1</v>
      </c>
      <c r="Y10" s="61" t="s">
        <v>1913</v>
      </c>
      <c r="Z10" s="60">
        <v>8.1</v>
      </c>
      <c r="AA10" s="61" t="s">
        <v>1914</v>
      </c>
      <c r="AB10" s="60">
        <v>1.9</v>
      </c>
      <c r="AC10" s="60" t="s">
        <v>1915</v>
      </c>
      <c r="AD10" s="60">
        <v>2</v>
      </c>
      <c r="AE10" s="60" t="s">
        <v>1916</v>
      </c>
      <c r="AF10" s="60">
        <v>1.9</v>
      </c>
      <c r="AG10" s="60" t="s">
        <v>1915</v>
      </c>
      <c r="AH10" s="60">
        <v>20.1</v>
      </c>
      <c r="AI10" s="60" t="s">
        <v>1917</v>
      </c>
      <c r="AJ10" s="77">
        <f>N10+T10+Z10+AF10</f>
        <v>11.2</v>
      </c>
      <c r="AK10" s="60" t="s">
        <v>1918</v>
      </c>
      <c r="AL10" s="60" t="s">
        <v>1882</v>
      </c>
    </row>
    <row r="11" ht="49.95" customHeight="1" spans="1:38">
      <c r="A11" s="52">
        <v>9</v>
      </c>
      <c r="B11" s="52">
        <v>20192047028</v>
      </c>
      <c r="C11" s="52" t="s">
        <v>123</v>
      </c>
      <c r="D11" s="52" t="s">
        <v>1866</v>
      </c>
      <c r="E11" s="52" t="s">
        <v>1919</v>
      </c>
      <c r="F11" s="52">
        <v>13414956146</v>
      </c>
      <c r="G11" s="52" t="s">
        <v>203</v>
      </c>
      <c r="H11" s="52" t="s">
        <v>42</v>
      </c>
      <c r="I11" s="52" t="s">
        <v>43</v>
      </c>
      <c r="J11" s="52">
        <v>3.8</v>
      </c>
      <c r="K11" s="52" t="s">
        <v>1920</v>
      </c>
      <c r="L11" s="52" t="s">
        <v>1921</v>
      </c>
      <c r="M11" s="52" t="s">
        <v>1922</v>
      </c>
      <c r="N11" s="52">
        <v>2.3</v>
      </c>
      <c r="O11" s="52" t="s">
        <v>1922</v>
      </c>
      <c r="P11" s="52">
        <v>0</v>
      </c>
      <c r="Q11" s="52"/>
      <c r="R11" s="52">
        <v>0</v>
      </c>
      <c r="S11" s="52"/>
      <c r="T11" s="52">
        <v>0</v>
      </c>
      <c r="U11" s="52"/>
      <c r="V11" s="52">
        <v>5.6</v>
      </c>
      <c r="W11" s="52" t="s">
        <v>1923</v>
      </c>
      <c r="X11" s="52">
        <v>6.1</v>
      </c>
      <c r="Y11" s="52" t="s">
        <v>1924</v>
      </c>
      <c r="Z11" s="52">
        <v>5.6</v>
      </c>
      <c r="AA11" s="52" t="s">
        <v>1924</v>
      </c>
      <c r="AB11" s="52">
        <v>0.9</v>
      </c>
      <c r="AC11" s="52" t="s">
        <v>1925</v>
      </c>
      <c r="AD11" s="69">
        <v>1.9</v>
      </c>
      <c r="AE11" s="69" t="s">
        <v>1926</v>
      </c>
      <c r="AF11" s="52">
        <v>2.4</v>
      </c>
      <c r="AG11" s="52" t="s">
        <v>1927</v>
      </c>
      <c r="AH11" s="52">
        <v>10.3</v>
      </c>
      <c r="AI11" s="69">
        <v>10.3</v>
      </c>
      <c r="AJ11" s="77">
        <f>N11+T11+Z11+AF11</f>
        <v>10.3</v>
      </c>
      <c r="AK11" s="52"/>
      <c r="AL11" s="52" t="s">
        <v>1871</v>
      </c>
    </row>
    <row r="12" s="47" customFormat="1" ht="49.95" customHeight="1" spans="1:38">
      <c r="A12" s="52">
        <v>10</v>
      </c>
      <c r="B12" s="52">
        <v>20192047020</v>
      </c>
      <c r="C12" s="52" t="s">
        <v>123</v>
      </c>
      <c r="D12" s="52" t="s">
        <v>1866</v>
      </c>
      <c r="E12" s="52" t="s">
        <v>1928</v>
      </c>
      <c r="F12" s="52">
        <v>19927676917</v>
      </c>
      <c r="G12" s="52" t="s">
        <v>225</v>
      </c>
      <c r="H12" s="52" t="s">
        <v>42</v>
      </c>
      <c r="I12" s="52" t="s">
        <v>43</v>
      </c>
      <c r="J12" s="52">
        <v>7.1</v>
      </c>
      <c r="K12" s="52" t="s">
        <v>1929</v>
      </c>
      <c r="L12" s="52">
        <v>7.1</v>
      </c>
      <c r="M12" s="52" t="s">
        <v>1929</v>
      </c>
      <c r="N12" s="52">
        <v>7.1</v>
      </c>
      <c r="O12" s="52" t="s">
        <v>1929</v>
      </c>
      <c r="P12" s="52">
        <v>0</v>
      </c>
      <c r="Q12" s="52"/>
      <c r="R12" s="52">
        <v>0</v>
      </c>
      <c r="S12" s="52"/>
      <c r="T12" s="52"/>
      <c r="U12" s="52"/>
      <c r="V12" s="52">
        <v>0.95</v>
      </c>
      <c r="W12" s="52" t="s">
        <v>1930</v>
      </c>
      <c r="X12" s="52">
        <v>0.95</v>
      </c>
      <c r="Y12" s="52" t="s">
        <v>1930</v>
      </c>
      <c r="Z12" s="52">
        <v>0.95</v>
      </c>
      <c r="AA12" s="52" t="s">
        <v>1930</v>
      </c>
      <c r="AB12" s="52">
        <v>1.2</v>
      </c>
      <c r="AC12" s="52" t="s">
        <v>1931</v>
      </c>
      <c r="AD12" s="69">
        <v>1.2</v>
      </c>
      <c r="AE12" s="69" t="s">
        <v>1931</v>
      </c>
      <c r="AF12" s="52">
        <v>1.2</v>
      </c>
      <c r="AG12" s="52" t="s">
        <v>1931</v>
      </c>
      <c r="AH12" s="52">
        <f>J12+V12+AB12</f>
        <v>9.25</v>
      </c>
      <c r="AI12" s="69">
        <v>9.25</v>
      </c>
      <c r="AJ12" s="77">
        <f>N12+T12+Z12+AF12</f>
        <v>9.25</v>
      </c>
      <c r="AK12" s="52"/>
      <c r="AL12" s="52" t="s">
        <v>1871</v>
      </c>
    </row>
    <row r="13" s="47" customFormat="1" ht="49.95" customHeight="1" spans="1:38">
      <c r="A13" s="52">
        <v>11</v>
      </c>
      <c r="B13" s="60">
        <v>20192047029</v>
      </c>
      <c r="C13" s="60" t="s">
        <v>123</v>
      </c>
      <c r="D13" s="60" t="s">
        <v>1866</v>
      </c>
      <c r="E13" s="60" t="s">
        <v>1932</v>
      </c>
      <c r="F13" s="60">
        <v>15715575881</v>
      </c>
      <c r="G13" s="60" t="s">
        <v>171</v>
      </c>
      <c r="H13" s="60" t="s">
        <v>42</v>
      </c>
      <c r="I13" s="60" t="s">
        <v>43</v>
      </c>
      <c r="J13" s="60">
        <v>5.6</v>
      </c>
      <c r="K13" s="52" t="s">
        <v>1933</v>
      </c>
      <c r="L13" s="60">
        <v>5.6</v>
      </c>
      <c r="M13" s="52" t="s">
        <v>1933</v>
      </c>
      <c r="N13" s="60">
        <v>5.6</v>
      </c>
      <c r="O13" s="60" t="s">
        <v>1934</v>
      </c>
      <c r="P13" s="60">
        <v>0</v>
      </c>
      <c r="Q13" s="60"/>
      <c r="R13" s="60">
        <v>0</v>
      </c>
      <c r="S13" s="60"/>
      <c r="T13" s="60"/>
      <c r="U13" s="60"/>
      <c r="V13" s="60">
        <v>0.5</v>
      </c>
      <c r="W13" s="60" t="s">
        <v>1935</v>
      </c>
      <c r="X13" s="60">
        <v>1.1</v>
      </c>
      <c r="Y13" s="60" t="s">
        <v>1936</v>
      </c>
      <c r="Z13" s="60">
        <v>1.1</v>
      </c>
      <c r="AA13" s="60" t="s">
        <v>1936</v>
      </c>
      <c r="AB13" s="60">
        <v>3</v>
      </c>
      <c r="AC13" s="60" t="s">
        <v>1937</v>
      </c>
      <c r="AD13" s="60" t="s">
        <v>1938</v>
      </c>
      <c r="AE13" s="60" t="s">
        <v>1939</v>
      </c>
      <c r="AF13" s="60">
        <v>2.5</v>
      </c>
      <c r="AG13" s="60" t="s">
        <v>1940</v>
      </c>
      <c r="AH13" s="60">
        <v>9.1</v>
      </c>
      <c r="AI13" s="60">
        <v>8.5</v>
      </c>
      <c r="AJ13" s="77">
        <f>N13+T13+Z13+AF13</f>
        <v>9.2</v>
      </c>
      <c r="AK13" s="60"/>
      <c r="AL13" s="60" t="s">
        <v>1871</v>
      </c>
    </row>
    <row r="14" s="47" customFormat="1" ht="49.95" customHeight="1" spans="1:38">
      <c r="A14" s="52">
        <v>12</v>
      </c>
      <c r="B14" s="52">
        <v>20192145019</v>
      </c>
      <c r="C14" s="52" t="s">
        <v>38</v>
      </c>
      <c r="D14" s="52" t="s">
        <v>1866</v>
      </c>
      <c r="E14" s="52" t="s">
        <v>1941</v>
      </c>
      <c r="F14" s="52">
        <v>18312018872</v>
      </c>
      <c r="G14" s="52" t="s">
        <v>81</v>
      </c>
      <c r="H14" s="52" t="s">
        <v>42</v>
      </c>
      <c r="I14" s="52" t="s">
        <v>43</v>
      </c>
      <c r="J14" s="52">
        <v>0.8</v>
      </c>
      <c r="K14" s="52" t="s">
        <v>1942</v>
      </c>
      <c r="L14" s="52">
        <v>0.8</v>
      </c>
      <c r="M14" s="52" t="s">
        <v>1942</v>
      </c>
      <c r="N14" s="52">
        <v>0.8</v>
      </c>
      <c r="O14" s="52" t="s">
        <v>1942</v>
      </c>
      <c r="P14" s="52">
        <v>0</v>
      </c>
      <c r="Q14" s="52"/>
      <c r="R14" s="52">
        <v>0</v>
      </c>
      <c r="S14" s="52"/>
      <c r="T14" s="52">
        <v>0</v>
      </c>
      <c r="U14" s="52"/>
      <c r="V14" s="52">
        <v>8</v>
      </c>
      <c r="W14" s="52" t="s">
        <v>1943</v>
      </c>
      <c r="X14" s="52">
        <v>8</v>
      </c>
      <c r="Y14" s="52" t="s">
        <v>1943</v>
      </c>
      <c r="Z14" s="52">
        <v>8</v>
      </c>
      <c r="AA14" s="52" t="s">
        <v>1943</v>
      </c>
      <c r="AB14" s="52">
        <v>0</v>
      </c>
      <c r="AC14" s="52" t="s">
        <v>662</v>
      </c>
      <c r="AD14" s="69">
        <v>0</v>
      </c>
      <c r="AE14" s="69"/>
      <c r="AF14" s="52">
        <v>0</v>
      </c>
      <c r="AG14" s="52"/>
      <c r="AH14" s="52">
        <v>8.8</v>
      </c>
      <c r="AI14" s="69">
        <v>8.8</v>
      </c>
      <c r="AJ14" s="77">
        <f>N14+T14+Z14+AF14</f>
        <v>8.8</v>
      </c>
      <c r="AK14" s="52"/>
      <c r="AL14" s="52" t="s">
        <v>1882</v>
      </c>
    </row>
    <row r="15" s="47" customFormat="1" ht="49.95" customHeight="1" spans="1:38">
      <c r="A15" s="52">
        <v>13</v>
      </c>
      <c r="B15" s="52">
        <v>20192047030</v>
      </c>
      <c r="C15" s="52" t="s">
        <v>123</v>
      </c>
      <c r="D15" s="52" t="s">
        <v>1866</v>
      </c>
      <c r="E15" s="52" t="s">
        <v>1944</v>
      </c>
      <c r="F15" s="52">
        <v>13416136774</v>
      </c>
      <c r="G15" s="52" t="s">
        <v>171</v>
      </c>
      <c r="H15" s="52" t="s">
        <v>42</v>
      </c>
      <c r="I15" s="52" t="s">
        <v>43</v>
      </c>
      <c r="J15" s="52">
        <v>6.6</v>
      </c>
      <c r="K15" s="52" t="s">
        <v>1945</v>
      </c>
      <c r="L15" s="52">
        <v>5.6</v>
      </c>
      <c r="M15" s="53" t="s">
        <v>1946</v>
      </c>
      <c r="N15" s="52">
        <v>5.6</v>
      </c>
      <c r="O15" s="52" t="s">
        <v>1947</v>
      </c>
      <c r="P15" s="52">
        <v>0</v>
      </c>
      <c r="Q15" s="52"/>
      <c r="R15" s="52">
        <v>0</v>
      </c>
      <c r="S15" s="52"/>
      <c r="T15" s="52"/>
      <c r="U15" s="52"/>
      <c r="V15" s="52">
        <v>0.85</v>
      </c>
      <c r="W15" s="52" t="s">
        <v>1948</v>
      </c>
      <c r="X15" s="52">
        <v>0.8</v>
      </c>
      <c r="Y15" s="52" t="s">
        <v>1949</v>
      </c>
      <c r="Z15" s="52">
        <v>0.8</v>
      </c>
      <c r="AA15" s="52" t="s">
        <v>1949</v>
      </c>
      <c r="AB15" s="52">
        <v>2.35</v>
      </c>
      <c r="AC15" s="52" t="s">
        <v>1950</v>
      </c>
      <c r="AD15" s="69">
        <v>1.9</v>
      </c>
      <c r="AE15" s="69" t="s">
        <v>1951</v>
      </c>
      <c r="AF15" s="52">
        <v>1.9</v>
      </c>
      <c r="AG15" s="52" t="s">
        <v>1952</v>
      </c>
      <c r="AH15" s="52">
        <v>9.8</v>
      </c>
      <c r="AI15" s="69">
        <v>8.3</v>
      </c>
      <c r="AJ15" s="77">
        <f>N15+T15+Z15+AF15</f>
        <v>8.3</v>
      </c>
      <c r="AK15" s="52"/>
      <c r="AL15" s="52" t="s">
        <v>1871</v>
      </c>
    </row>
    <row r="16" s="47" customFormat="1" ht="49.95" customHeight="1" spans="1:38">
      <c r="A16" s="52">
        <v>14</v>
      </c>
      <c r="B16" s="60">
        <v>20192145023</v>
      </c>
      <c r="C16" s="60" t="s">
        <v>38</v>
      </c>
      <c r="D16" s="60" t="s">
        <v>1866</v>
      </c>
      <c r="E16" s="60" t="s">
        <v>1953</v>
      </c>
      <c r="F16" s="60">
        <v>18838975405</v>
      </c>
      <c r="G16" s="60" t="s">
        <v>805</v>
      </c>
      <c r="H16" s="60" t="s">
        <v>42</v>
      </c>
      <c r="I16" s="60" t="s">
        <v>43</v>
      </c>
      <c r="J16" s="60">
        <v>1</v>
      </c>
      <c r="K16" s="60" t="s">
        <v>1954</v>
      </c>
      <c r="L16" s="60">
        <v>1</v>
      </c>
      <c r="M16" s="60" t="s">
        <v>1954</v>
      </c>
      <c r="N16" s="60">
        <v>1</v>
      </c>
      <c r="O16" s="60" t="s">
        <v>1954</v>
      </c>
      <c r="P16" s="60">
        <v>0</v>
      </c>
      <c r="Q16" s="60"/>
      <c r="R16" s="60">
        <v>0</v>
      </c>
      <c r="S16" s="60"/>
      <c r="T16" s="60">
        <v>0</v>
      </c>
      <c r="U16" s="60"/>
      <c r="V16" s="60">
        <v>7.2</v>
      </c>
      <c r="W16" s="60" t="s">
        <v>1955</v>
      </c>
      <c r="X16" s="60">
        <v>7</v>
      </c>
      <c r="Y16" s="60" t="s">
        <v>1956</v>
      </c>
      <c r="Z16" s="60">
        <v>7</v>
      </c>
      <c r="AA16" s="60" t="s">
        <v>1956</v>
      </c>
      <c r="AB16" s="60">
        <v>0</v>
      </c>
      <c r="AC16" s="60"/>
      <c r="AD16" s="60">
        <v>0</v>
      </c>
      <c r="AE16" s="60"/>
      <c r="AF16" s="60">
        <v>0</v>
      </c>
      <c r="AG16" s="60"/>
      <c r="AH16" s="60">
        <v>8.2</v>
      </c>
      <c r="AI16" s="60">
        <v>8</v>
      </c>
      <c r="AJ16" s="77">
        <f>N16+T16+Z16+AF16</f>
        <v>8</v>
      </c>
      <c r="AK16" s="60" t="s">
        <v>1957</v>
      </c>
      <c r="AL16" s="60" t="s">
        <v>1882</v>
      </c>
    </row>
    <row r="17" s="47" customFormat="1" ht="49.95" customHeight="1" spans="1:38">
      <c r="A17" s="52">
        <v>15</v>
      </c>
      <c r="B17" s="60">
        <v>20192047021</v>
      </c>
      <c r="C17" s="60" t="s">
        <v>123</v>
      </c>
      <c r="D17" s="60" t="s">
        <v>1866</v>
      </c>
      <c r="E17" s="60" t="s">
        <v>1958</v>
      </c>
      <c r="F17" s="60">
        <v>15811756377</v>
      </c>
      <c r="G17" s="60" t="s">
        <v>293</v>
      </c>
      <c r="H17" s="60" t="s">
        <v>42</v>
      </c>
      <c r="I17" s="60" t="s">
        <v>43</v>
      </c>
      <c r="J17" s="60">
        <v>1.7</v>
      </c>
      <c r="K17" s="60" t="s">
        <v>1959</v>
      </c>
      <c r="L17" s="60">
        <v>1.7</v>
      </c>
      <c r="M17" s="60" t="s">
        <v>1959</v>
      </c>
      <c r="N17" s="60">
        <v>1.7</v>
      </c>
      <c r="O17" s="60" t="s">
        <v>1959</v>
      </c>
      <c r="P17" s="60">
        <v>0</v>
      </c>
      <c r="Q17" s="60"/>
      <c r="R17" s="60">
        <v>0</v>
      </c>
      <c r="S17" s="60"/>
      <c r="T17" s="60"/>
      <c r="U17" s="60"/>
      <c r="V17" s="60">
        <v>0.85</v>
      </c>
      <c r="W17" s="60" t="s">
        <v>1960</v>
      </c>
      <c r="X17" s="60">
        <v>1.35</v>
      </c>
      <c r="Y17" s="60" t="s">
        <v>1961</v>
      </c>
      <c r="Z17" s="60">
        <v>1.35</v>
      </c>
      <c r="AA17" s="60" t="s">
        <v>1961</v>
      </c>
      <c r="AB17" s="60">
        <v>2.9</v>
      </c>
      <c r="AC17" s="60" t="s">
        <v>1962</v>
      </c>
      <c r="AD17" s="60">
        <v>2.7</v>
      </c>
      <c r="AE17" s="60" t="s">
        <v>1963</v>
      </c>
      <c r="AF17" s="60">
        <v>2.4</v>
      </c>
      <c r="AG17" s="60" t="s">
        <v>1963</v>
      </c>
      <c r="AH17" s="60">
        <v>5.45</v>
      </c>
      <c r="AI17" s="60">
        <v>5.75</v>
      </c>
      <c r="AJ17" s="77">
        <f>N17+T17+Z17+AF17</f>
        <v>5.45</v>
      </c>
      <c r="AK17" s="60" t="s">
        <v>1964</v>
      </c>
      <c r="AL17" s="60" t="s">
        <v>1871</v>
      </c>
    </row>
    <row r="18" s="47" customFormat="1" ht="49.95" customHeight="1" spans="1:38">
      <c r="A18" s="52">
        <v>16</v>
      </c>
      <c r="B18" s="52">
        <v>20192145015</v>
      </c>
      <c r="C18" s="52" t="s">
        <v>38</v>
      </c>
      <c r="D18" s="52" t="s">
        <v>1866</v>
      </c>
      <c r="E18" s="52" t="s">
        <v>1965</v>
      </c>
      <c r="F18" s="52">
        <v>18320290741</v>
      </c>
      <c r="G18" s="52" t="s">
        <v>154</v>
      </c>
      <c r="H18" s="52" t="s">
        <v>42</v>
      </c>
      <c r="I18" s="52" t="s">
        <v>43</v>
      </c>
      <c r="J18" s="52">
        <v>4</v>
      </c>
      <c r="K18" s="52" t="s">
        <v>1966</v>
      </c>
      <c r="L18" s="52">
        <v>4</v>
      </c>
      <c r="M18" s="52" t="s">
        <v>1966</v>
      </c>
      <c r="N18" s="52">
        <v>4</v>
      </c>
      <c r="O18" s="52" t="s">
        <v>1966</v>
      </c>
      <c r="P18" s="52">
        <v>0</v>
      </c>
      <c r="Q18" s="52"/>
      <c r="R18" s="52">
        <v>0</v>
      </c>
      <c r="S18" s="52"/>
      <c r="T18" s="52">
        <v>0</v>
      </c>
      <c r="U18" s="52"/>
      <c r="V18" s="52">
        <v>0.6</v>
      </c>
      <c r="W18" s="52" t="s">
        <v>1967</v>
      </c>
      <c r="X18" s="52">
        <v>0.6</v>
      </c>
      <c r="Y18" s="52" t="s">
        <v>1967</v>
      </c>
      <c r="Z18" s="52">
        <v>0.6</v>
      </c>
      <c r="AA18" s="52" t="s">
        <v>1967</v>
      </c>
      <c r="AB18" s="52">
        <v>0.7</v>
      </c>
      <c r="AC18" s="52" t="s">
        <v>1968</v>
      </c>
      <c r="AD18" s="69">
        <v>0.7</v>
      </c>
      <c r="AE18" s="69" t="s">
        <v>1968</v>
      </c>
      <c r="AF18" s="52">
        <v>0.7</v>
      </c>
      <c r="AG18" s="52" t="s">
        <v>1968</v>
      </c>
      <c r="AH18" s="52">
        <v>5.3</v>
      </c>
      <c r="AI18" s="69">
        <v>5.3</v>
      </c>
      <c r="AJ18" s="77">
        <f>N18+T18+Z18+AF18</f>
        <v>5.3</v>
      </c>
      <c r="AK18" s="52"/>
      <c r="AL18" s="52" t="s">
        <v>1882</v>
      </c>
    </row>
    <row r="19" s="86" customFormat="1" ht="49.95" customHeight="1" spans="1:38">
      <c r="A19" s="52">
        <v>17</v>
      </c>
      <c r="B19" s="52">
        <v>20192047023</v>
      </c>
      <c r="C19" s="52" t="s">
        <v>123</v>
      </c>
      <c r="D19" s="52" t="s">
        <v>1866</v>
      </c>
      <c r="E19" s="52" t="s">
        <v>1969</v>
      </c>
      <c r="F19" s="52">
        <v>19854818363</v>
      </c>
      <c r="G19" s="52" t="s">
        <v>60</v>
      </c>
      <c r="H19" s="52" t="s">
        <v>42</v>
      </c>
      <c r="I19" s="52" t="s">
        <v>43</v>
      </c>
      <c r="J19" s="52">
        <v>0.8</v>
      </c>
      <c r="K19" s="52" t="s">
        <v>1970</v>
      </c>
      <c r="L19" s="52">
        <v>0.8</v>
      </c>
      <c r="M19" s="52" t="s">
        <v>1970</v>
      </c>
      <c r="N19" s="52">
        <v>0.8</v>
      </c>
      <c r="O19" s="52" t="s">
        <v>1970</v>
      </c>
      <c r="P19" s="52">
        <v>0</v>
      </c>
      <c r="Q19" s="52"/>
      <c r="R19" s="52">
        <v>0</v>
      </c>
      <c r="S19" s="52"/>
      <c r="T19" s="52"/>
      <c r="U19" s="52"/>
      <c r="V19" s="52">
        <v>0</v>
      </c>
      <c r="W19" s="52"/>
      <c r="X19" s="52"/>
      <c r="Y19" s="52"/>
      <c r="Z19" s="52"/>
      <c r="AA19" s="52"/>
      <c r="AB19" s="52">
        <v>3.5</v>
      </c>
      <c r="AC19" s="52" t="s">
        <v>1971</v>
      </c>
      <c r="AD19" s="69">
        <v>3.5</v>
      </c>
      <c r="AE19" s="69" t="s">
        <v>1971</v>
      </c>
      <c r="AF19" s="52">
        <v>3.5</v>
      </c>
      <c r="AG19" s="52" t="s">
        <v>1971</v>
      </c>
      <c r="AH19" s="52">
        <v>4.3</v>
      </c>
      <c r="AI19" s="69">
        <v>4.3</v>
      </c>
      <c r="AJ19" s="77">
        <f>N19+T19+Z19+AF19</f>
        <v>4.3</v>
      </c>
      <c r="AK19" s="52"/>
      <c r="AL19" s="52" t="s">
        <v>1871</v>
      </c>
    </row>
    <row r="20" s="47" customFormat="1" ht="49.95" customHeight="1" spans="1:38">
      <c r="A20" s="52">
        <v>18</v>
      </c>
      <c r="B20" s="52">
        <v>20192145029</v>
      </c>
      <c r="C20" s="52" t="s">
        <v>38</v>
      </c>
      <c r="D20" s="52" t="s">
        <v>1866</v>
      </c>
      <c r="E20" s="52" t="s">
        <v>1972</v>
      </c>
      <c r="F20" s="52">
        <v>19865040186</v>
      </c>
      <c r="G20" s="52" t="s">
        <v>566</v>
      </c>
      <c r="H20" s="52" t="s">
        <v>42</v>
      </c>
      <c r="I20" s="52" t="s">
        <v>43</v>
      </c>
      <c r="J20" s="52" t="s">
        <v>91</v>
      </c>
      <c r="K20" s="52" t="s">
        <v>1973</v>
      </c>
      <c r="L20" s="52" t="s">
        <v>91</v>
      </c>
      <c r="M20" s="52" t="s">
        <v>1973</v>
      </c>
      <c r="N20" s="52">
        <v>0.2</v>
      </c>
      <c r="O20" s="52" t="s">
        <v>1973</v>
      </c>
      <c r="P20" s="52">
        <v>0</v>
      </c>
      <c r="Q20" s="52"/>
      <c r="R20" s="52">
        <v>0</v>
      </c>
      <c r="S20" s="52" t="s">
        <v>662</v>
      </c>
      <c r="T20" s="52">
        <v>0</v>
      </c>
      <c r="U20" s="52"/>
      <c r="V20" s="52">
        <v>4</v>
      </c>
      <c r="W20" s="52" t="s">
        <v>1974</v>
      </c>
      <c r="X20" s="52">
        <v>4</v>
      </c>
      <c r="Y20" s="52" t="s">
        <v>1974</v>
      </c>
      <c r="Z20" s="52">
        <v>4</v>
      </c>
      <c r="AA20" s="52" t="s">
        <v>1974</v>
      </c>
      <c r="AB20" s="52" t="s">
        <v>1975</v>
      </c>
      <c r="AC20" s="52" t="s">
        <v>662</v>
      </c>
      <c r="AD20" s="69" t="s">
        <v>1975</v>
      </c>
      <c r="AE20" s="69" t="s">
        <v>662</v>
      </c>
      <c r="AF20" s="52">
        <v>0</v>
      </c>
      <c r="AG20" s="52" t="s">
        <v>662</v>
      </c>
      <c r="AH20" s="52">
        <v>4.2</v>
      </c>
      <c r="AI20" s="69">
        <v>4.2</v>
      </c>
      <c r="AJ20" s="77">
        <f>N20+T20+Z20+AF20</f>
        <v>4.2</v>
      </c>
      <c r="AK20" s="52"/>
      <c r="AL20" s="52" t="s">
        <v>1882</v>
      </c>
    </row>
    <row r="21" s="47" customFormat="1" ht="49.95" customHeight="1" spans="1:38">
      <c r="A21" s="52">
        <v>19</v>
      </c>
      <c r="B21" s="52">
        <v>20192145042</v>
      </c>
      <c r="C21" s="52" t="s">
        <v>38</v>
      </c>
      <c r="D21" s="52" t="s">
        <v>1866</v>
      </c>
      <c r="E21" s="52" t="s">
        <v>1976</v>
      </c>
      <c r="F21" s="52">
        <v>19854818438</v>
      </c>
      <c r="G21" s="52" t="s">
        <v>95</v>
      </c>
      <c r="H21" s="52" t="s">
        <v>42</v>
      </c>
      <c r="I21" s="52" t="s">
        <v>43</v>
      </c>
      <c r="J21" s="52">
        <v>3.2</v>
      </c>
      <c r="K21" s="52" t="s">
        <v>1977</v>
      </c>
      <c r="L21" s="52">
        <v>3.2</v>
      </c>
      <c r="M21" s="52" t="s">
        <v>1977</v>
      </c>
      <c r="N21" s="52">
        <v>3.2</v>
      </c>
      <c r="O21" s="52" t="s">
        <v>1977</v>
      </c>
      <c r="P21" s="52">
        <v>0</v>
      </c>
      <c r="Q21" s="52"/>
      <c r="R21" s="52">
        <v>0</v>
      </c>
      <c r="S21" s="52"/>
      <c r="T21" s="52">
        <v>0</v>
      </c>
      <c r="U21" s="52"/>
      <c r="V21" s="52">
        <v>0.2</v>
      </c>
      <c r="W21" s="52" t="s">
        <v>1978</v>
      </c>
      <c r="X21" s="52">
        <v>0.4</v>
      </c>
      <c r="Y21" s="52" t="s">
        <v>1979</v>
      </c>
      <c r="Z21" s="52">
        <v>0.4</v>
      </c>
      <c r="AA21" s="52" t="s">
        <v>1979</v>
      </c>
      <c r="AB21" s="52">
        <v>0.7</v>
      </c>
      <c r="AC21" s="52" t="s">
        <v>1980</v>
      </c>
      <c r="AD21" s="69">
        <v>0.6</v>
      </c>
      <c r="AE21" s="69" t="s">
        <v>1981</v>
      </c>
      <c r="AF21" s="52">
        <v>0.6</v>
      </c>
      <c r="AG21" s="52" t="s">
        <v>1981</v>
      </c>
      <c r="AH21" s="52">
        <v>4.1</v>
      </c>
      <c r="AI21" s="69">
        <v>4.2</v>
      </c>
      <c r="AJ21" s="77">
        <f>N21+T21+Z21+AF21</f>
        <v>4.2</v>
      </c>
      <c r="AK21" s="52"/>
      <c r="AL21" s="52" t="s">
        <v>1882</v>
      </c>
    </row>
    <row r="22" s="47" customFormat="1" ht="49.95" customHeight="1" spans="1:38">
      <c r="A22" s="52">
        <v>20</v>
      </c>
      <c r="B22" s="52">
        <v>20192145008</v>
      </c>
      <c r="C22" s="52" t="s">
        <v>38</v>
      </c>
      <c r="D22" s="52" t="s">
        <v>1866</v>
      </c>
      <c r="E22" s="52" t="s">
        <v>1982</v>
      </c>
      <c r="F22" s="52">
        <v>19865040191</v>
      </c>
      <c r="G22" s="52" t="s">
        <v>161</v>
      </c>
      <c r="H22" s="52" t="s">
        <v>42</v>
      </c>
      <c r="I22" s="52" t="s">
        <v>43</v>
      </c>
      <c r="J22" s="52">
        <v>1.5</v>
      </c>
      <c r="K22" s="52" t="s">
        <v>1983</v>
      </c>
      <c r="L22" s="52">
        <v>1.5</v>
      </c>
      <c r="M22" s="52" t="s">
        <v>1983</v>
      </c>
      <c r="N22" s="52">
        <v>1.5</v>
      </c>
      <c r="O22" s="52" t="s">
        <v>1983</v>
      </c>
      <c r="P22" s="52">
        <v>0</v>
      </c>
      <c r="Q22" s="52"/>
      <c r="R22" s="52">
        <v>0</v>
      </c>
      <c r="S22" s="52"/>
      <c r="T22" s="52"/>
      <c r="U22" s="52"/>
      <c r="V22" s="52">
        <v>0.6</v>
      </c>
      <c r="W22" s="52" t="s">
        <v>1984</v>
      </c>
      <c r="X22" s="52">
        <v>0.6</v>
      </c>
      <c r="Y22" s="52" t="s">
        <v>1984</v>
      </c>
      <c r="Z22" s="52">
        <v>0.6</v>
      </c>
      <c r="AA22" s="52" t="s">
        <v>1984</v>
      </c>
      <c r="AB22" s="52">
        <v>1.1</v>
      </c>
      <c r="AC22" s="52" t="s">
        <v>1985</v>
      </c>
      <c r="AD22" s="69">
        <v>1.1</v>
      </c>
      <c r="AE22" s="69" t="s">
        <v>1985</v>
      </c>
      <c r="AF22" s="52">
        <v>1.1</v>
      </c>
      <c r="AG22" s="52" t="s">
        <v>1985</v>
      </c>
      <c r="AH22" s="52">
        <v>3.2</v>
      </c>
      <c r="AI22" s="69">
        <v>3.2</v>
      </c>
      <c r="AJ22" s="77">
        <f>N22+T22+Z22+AF22</f>
        <v>3.2</v>
      </c>
      <c r="AK22" s="52"/>
      <c r="AL22" s="52" t="s">
        <v>1871</v>
      </c>
    </row>
    <row r="23" s="47" customFormat="1" ht="49.95" customHeight="1" spans="1:38">
      <c r="A23" s="52">
        <v>21</v>
      </c>
      <c r="B23" s="52">
        <v>20192145044</v>
      </c>
      <c r="C23" s="52" t="s">
        <v>38</v>
      </c>
      <c r="D23" s="52" t="s">
        <v>1866</v>
      </c>
      <c r="E23" s="52" t="s">
        <v>1986</v>
      </c>
      <c r="F23" s="52">
        <v>18780856817</v>
      </c>
      <c r="G23" s="52" t="s">
        <v>392</v>
      </c>
      <c r="H23" s="52" t="s">
        <v>42</v>
      </c>
      <c r="I23" s="52" t="s">
        <v>43</v>
      </c>
      <c r="J23" s="52">
        <v>2.5</v>
      </c>
      <c r="K23" s="52" t="s">
        <v>1987</v>
      </c>
      <c r="L23" s="52">
        <v>2.5</v>
      </c>
      <c r="M23" s="52" t="s">
        <v>1987</v>
      </c>
      <c r="N23" s="52">
        <v>2.5</v>
      </c>
      <c r="O23" s="52" t="s">
        <v>1987</v>
      </c>
      <c r="P23" s="52">
        <v>0</v>
      </c>
      <c r="Q23" s="52"/>
      <c r="R23" s="52">
        <v>0</v>
      </c>
      <c r="S23" s="52"/>
      <c r="T23" s="52">
        <v>0</v>
      </c>
      <c r="U23" s="52"/>
      <c r="V23" s="52">
        <v>0.2</v>
      </c>
      <c r="W23" s="52" t="s">
        <v>1988</v>
      </c>
      <c r="X23" s="52">
        <v>0.2</v>
      </c>
      <c r="Y23" s="52" t="s">
        <v>1988</v>
      </c>
      <c r="Z23" s="52">
        <v>0.2</v>
      </c>
      <c r="AA23" s="52" t="s">
        <v>1988</v>
      </c>
      <c r="AB23" s="52">
        <v>0.4</v>
      </c>
      <c r="AC23" s="52" t="s">
        <v>1989</v>
      </c>
      <c r="AD23" s="69">
        <v>0.4</v>
      </c>
      <c r="AE23" s="69" t="s">
        <v>1989</v>
      </c>
      <c r="AF23" s="52">
        <v>0.4</v>
      </c>
      <c r="AG23" s="52" t="s">
        <v>1989</v>
      </c>
      <c r="AH23" s="52">
        <v>3.1</v>
      </c>
      <c r="AI23" s="69">
        <v>3.1</v>
      </c>
      <c r="AJ23" s="77">
        <f>N23+T23+Z23+AF23</f>
        <v>3.1</v>
      </c>
      <c r="AK23" s="52"/>
      <c r="AL23" s="52" t="s">
        <v>1882</v>
      </c>
    </row>
    <row r="24" ht="49.95" customHeight="1" spans="1:38">
      <c r="A24" s="52">
        <v>22</v>
      </c>
      <c r="B24" s="52">
        <v>20192145011</v>
      </c>
      <c r="C24" s="52" t="s">
        <v>38</v>
      </c>
      <c r="D24" s="52" t="s">
        <v>1866</v>
      </c>
      <c r="E24" s="52" t="s">
        <v>1990</v>
      </c>
      <c r="F24" s="52">
        <v>15773118214</v>
      </c>
      <c r="G24" s="52" t="s">
        <v>494</v>
      </c>
      <c r="H24" s="52" t="s">
        <v>42</v>
      </c>
      <c r="I24" s="52" t="s">
        <v>43</v>
      </c>
      <c r="J24" s="52">
        <v>0.9</v>
      </c>
      <c r="K24" s="52" t="s">
        <v>1991</v>
      </c>
      <c r="L24" s="52">
        <v>1.6</v>
      </c>
      <c r="M24" s="52" t="s">
        <v>1992</v>
      </c>
      <c r="N24" s="52">
        <v>1.3</v>
      </c>
      <c r="O24" s="52" t="s">
        <v>1993</v>
      </c>
      <c r="P24" s="52">
        <v>0</v>
      </c>
      <c r="Q24" s="52"/>
      <c r="R24" s="52">
        <v>0</v>
      </c>
      <c r="S24" s="52"/>
      <c r="T24" s="52">
        <v>0</v>
      </c>
      <c r="U24" s="52"/>
      <c r="V24" s="52">
        <v>0.8</v>
      </c>
      <c r="W24" s="52" t="s">
        <v>1994</v>
      </c>
      <c r="X24" s="52">
        <v>0.2</v>
      </c>
      <c r="Y24" s="52" t="s">
        <v>1995</v>
      </c>
      <c r="Z24" s="52">
        <v>0.4</v>
      </c>
      <c r="AA24" s="52" t="s">
        <v>1996</v>
      </c>
      <c r="AB24" s="52">
        <v>1.1</v>
      </c>
      <c r="AC24" s="52" t="s">
        <v>1997</v>
      </c>
      <c r="AD24" s="69">
        <v>1.1</v>
      </c>
      <c r="AE24" s="69" t="s">
        <v>1997</v>
      </c>
      <c r="AF24" s="52">
        <v>1.1</v>
      </c>
      <c r="AG24" s="52" t="s">
        <v>1997</v>
      </c>
      <c r="AH24" s="52">
        <v>2.8</v>
      </c>
      <c r="AI24" s="69">
        <v>2.8</v>
      </c>
      <c r="AJ24" s="77">
        <f>N24+T24+Z24+AF24</f>
        <v>2.8</v>
      </c>
      <c r="AK24" s="53"/>
      <c r="AL24" s="52" t="s">
        <v>1882</v>
      </c>
    </row>
    <row r="25" ht="49.95" customHeight="1" spans="1:38">
      <c r="A25" s="52">
        <v>23</v>
      </c>
      <c r="B25" s="52">
        <v>20192047022</v>
      </c>
      <c r="C25" s="52" t="s">
        <v>123</v>
      </c>
      <c r="D25" s="52" t="s">
        <v>1866</v>
      </c>
      <c r="E25" s="52" t="s">
        <v>1998</v>
      </c>
      <c r="F25" s="52">
        <v>13728091847</v>
      </c>
      <c r="G25" s="52" t="s">
        <v>171</v>
      </c>
      <c r="H25" s="52" t="s">
        <v>42</v>
      </c>
      <c r="I25" s="52" t="s">
        <v>43</v>
      </c>
      <c r="J25" s="52">
        <v>1.6</v>
      </c>
      <c r="K25" s="52" t="s">
        <v>1999</v>
      </c>
      <c r="L25" s="52">
        <v>1.6</v>
      </c>
      <c r="M25" s="52" t="s">
        <v>1999</v>
      </c>
      <c r="N25" s="52">
        <v>1.6</v>
      </c>
      <c r="O25" s="52" t="s">
        <v>1999</v>
      </c>
      <c r="P25" s="52">
        <v>0</v>
      </c>
      <c r="Q25" s="52"/>
      <c r="R25" s="52">
        <v>0</v>
      </c>
      <c r="S25" s="52"/>
      <c r="T25" s="52"/>
      <c r="U25" s="52"/>
      <c r="V25" s="52">
        <v>0.2</v>
      </c>
      <c r="W25" s="52" t="s">
        <v>2000</v>
      </c>
      <c r="X25" s="52">
        <v>0.2</v>
      </c>
      <c r="Y25" s="52" t="s">
        <v>2000</v>
      </c>
      <c r="Z25" s="52">
        <v>0.2</v>
      </c>
      <c r="AA25" s="52" t="s">
        <v>2000</v>
      </c>
      <c r="AB25" s="52">
        <v>0.8</v>
      </c>
      <c r="AC25" s="52" t="s">
        <v>2001</v>
      </c>
      <c r="AD25" s="69">
        <v>0.8</v>
      </c>
      <c r="AE25" s="69" t="s">
        <v>2001</v>
      </c>
      <c r="AF25" s="52">
        <v>0.8</v>
      </c>
      <c r="AG25" s="52" t="s">
        <v>2001</v>
      </c>
      <c r="AH25" s="52">
        <v>2.6</v>
      </c>
      <c r="AI25" s="69">
        <v>2.6</v>
      </c>
      <c r="AJ25" s="77">
        <f>N25+T25+Z25+AF25</f>
        <v>2.6</v>
      </c>
      <c r="AK25" s="52"/>
      <c r="AL25" s="52" t="s">
        <v>1871</v>
      </c>
    </row>
    <row r="26" ht="49.95" customHeight="1" spans="1:38">
      <c r="A26" s="52">
        <v>24</v>
      </c>
      <c r="B26" s="60">
        <v>20192145041</v>
      </c>
      <c r="C26" s="60" t="s">
        <v>38</v>
      </c>
      <c r="D26" s="60" t="s">
        <v>1866</v>
      </c>
      <c r="E26" s="60" t="s">
        <v>2002</v>
      </c>
      <c r="F26" s="60">
        <v>18827552700</v>
      </c>
      <c r="G26" s="60" t="s">
        <v>267</v>
      </c>
      <c r="H26" s="60" t="s">
        <v>42</v>
      </c>
      <c r="I26" s="60" t="s">
        <v>43</v>
      </c>
      <c r="J26" s="60">
        <v>0.9</v>
      </c>
      <c r="K26" s="60" t="s">
        <v>2003</v>
      </c>
      <c r="L26" s="60">
        <v>0.9</v>
      </c>
      <c r="M26" s="60" t="s">
        <v>2003</v>
      </c>
      <c r="N26" s="60">
        <v>0.9</v>
      </c>
      <c r="O26" s="60" t="s">
        <v>2003</v>
      </c>
      <c r="P26" s="60">
        <v>0</v>
      </c>
      <c r="Q26" s="60"/>
      <c r="R26" s="60">
        <v>0</v>
      </c>
      <c r="S26" s="60"/>
      <c r="T26" s="60">
        <v>0</v>
      </c>
      <c r="U26" s="60"/>
      <c r="V26" s="60">
        <v>0.6</v>
      </c>
      <c r="W26" s="60" t="s">
        <v>2004</v>
      </c>
      <c r="X26" s="60">
        <v>0.4</v>
      </c>
      <c r="Y26" s="60" t="s">
        <v>2005</v>
      </c>
      <c r="Z26" s="60">
        <v>0.4</v>
      </c>
      <c r="AA26" s="60" t="s">
        <v>2005</v>
      </c>
      <c r="AB26" s="60">
        <v>0.3</v>
      </c>
      <c r="AC26" s="60" t="s">
        <v>2006</v>
      </c>
      <c r="AD26" s="60">
        <v>0.3</v>
      </c>
      <c r="AE26" s="60" t="s">
        <v>2006</v>
      </c>
      <c r="AF26" s="60">
        <v>0.3</v>
      </c>
      <c r="AG26" s="60" t="s">
        <v>2006</v>
      </c>
      <c r="AH26" s="60">
        <v>1.8</v>
      </c>
      <c r="AI26" s="60">
        <v>1.6</v>
      </c>
      <c r="AJ26" s="77">
        <f>N26+T26+Z26+AF26</f>
        <v>1.6</v>
      </c>
      <c r="AK26" s="60" t="s">
        <v>1889</v>
      </c>
      <c r="AL26" s="60" t="s">
        <v>1882</v>
      </c>
    </row>
    <row r="27" ht="49.95" customHeight="1" spans="1:38">
      <c r="A27" s="52">
        <v>25</v>
      </c>
      <c r="B27" s="52">
        <v>20192145002</v>
      </c>
      <c r="C27" s="52" t="s">
        <v>38</v>
      </c>
      <c r="D27" s="52" t="s">
        <v>1866</v>
      </c>
      <c r="E27" s="52" t="s">
        <v>2007</v>
      </c>
      <c r="F27" s="52">
        <v>19854818445</v>
      </c>
      <c r="G27" s="52" t="s">
        <v>95</v>
      </c>
      <c r="H27" s="52" t="s">
        <v>42</v>
      </c>
      <c r="I27" s="52" t="s">
        <v>43</v>
      </c>
      <c r="J27" s="52">
        <v>1.2</v>
      </c>
      <c r="K27" s="52" t="s">
        <v>2008</v>
      </c>
      <c r="L27" s="52">
        <v>1.2</v>
      </c>
      <c r="M27" s="52" t="s">
        <v>2008</v>
      </c>
      <c r="N27" s="52">
        <v>1.2</v>
      </c>
      <c r="O27" s="52" t="s">
        <v>2008</v>
      </c>
      <c r="P27" s="52">
        <v>0</v>
      </c>
      <c r="Q27" s="52"/>
      <c r="R27" s="52">
        <v>0</v>
      </c>
      <c r="S27" s="52"/>
      <c r="T27" s="52"/>
      <c r="U27" s="52"/>
      <c r="V27" s="52">
        <v>0.2</v>
      </c>
      <c r="W27" s="52" t="s">
        <v>2009</v>
      </c>
      <c r="X27" s="52">
        <v>0.2</v>
      </c>
      <c r="Y27" s="52" t="s">
        <v>2009</v>
      </c>
      <c r="Z27" s="52">
        <v>0.2</v>
      </c>
      <c r="AA27" s="52" t="s">
        <v>2009</v>
      </c>
      <c r="AB27" s="52">
        <v>0.2</v>
      </c>
      <c r="AC27" s="52" t="s">
        <v>2010</v>
      </c>
      <c r="AD27" s="69">
        <v>0.2</v>
      </c>
      <c r="AE27" s="69" t="s">
        <v>2010</v>
      </c>
      <c r="AF27" s="52">
        <v>0.2</v>
      </c>
      <c r="AG27" s="52" t="s">
        <v>2010</v>
      </c>
      <c r="AH27" s="52">
        <v>1.6</v>
      </c>
      <c r="AI27" s="69">
        <v>1.6</v>
      </c>
      <c r="AJ27" s="77">
        <f>N27+T27+Z27+AF27</f>
        <v>1.6</v>
      </c>
      <c r="AK27" s="52"/>
      <c r="AL27" s="52" t="s">
        <v>1871</v>
      </c>
    </row>
    <row r="28" ht="49.95" customHeight="1" spans="1:38">
      <c r="A28" s="52">
        <v>26</v>
      </c>
      <c r="B28" s="52">
        <v>20192145030</v>
      </c>
      <c r="C28" s="52" t="s">
        <v>38</v>
      </c>
      <c r="D28" s="52" t="s">
        <v>1866</v>
      </c>
      <c r="E28" s="52" t="s">
        <v>2011</v>
      </c>
      <c r="F28" s="52">
        <v>13322650859</v>
      </c>
      <c r="G28" s="52" t="s">
        <v>350</v>
      </c>
      <c r="H28" s="52" t="s">
        <v>42</v>
      </c>
      <c r="I28" s="52" t="s">
        <v>43</v>
      </c>
      <c r="J28" s="52">
        <v>1</v>
      </c>
      <c r="K28" s="52" t="s">
        <v>2012</v>
      </c>
      <c r="L28" s="52">
        <v>1</v>
      </c>
      <c r="M28" s="52" t="s">
        <v>2012</v>
      </c>
      <c r="N28" s="52">
        <v>1</v>
      </c>
      <c r="O28" s="52" t="s">
        <v>2012</v>
      </c>
      <c r="P28" s="52">
        <v>0</v>
      </c>
      <c r="Q28" s="52"/>
      <c r="R28" s="52">
        <v>0</v>
      </c>
      <c r="S28" s="52"/>
      <c r="T28" s="52">
        <v>0</v>
      </c>
      <c r="U28" s="52"/>
      <c r="V28" s="52">
        <v>0.2</v>
      </c>
      <c r="W28" s="52" t="s">
        <v>2013</v>
      </c>
      <c r="X28" s="52">
        <v>0.2</v>
      </c>
      <c r="Y28" s="52" t="s">
        <v>2013</v>
      </c>
      <c r="Z28" s="52">
        <v>0.2</v>
      </c>
      <c r="AA28" s="52" t="s">
        <v>2013</v>
      </c>
      <c r="AB28" s="52">
        <v>0.2</v>
      </c>
      <c r="AC28" s="52" t="s">
        <v>2014</v>
      </c>
      <c r="AD28" s="69">
        <v>0.2</v>
      </c>
      <c r="AE28" s="69" t="s">
        <v>2014</v>
      </c>
      <c r="AF28" s="52">
        <v>0.2</v>
      </c>
      <c r="AG28" s="52" t="s">
        <v>2014</v>
      </c>
      <c r="AH28" s="52">
        <v>1.4</v>
      </c>
      <c r="AI28" s="69">
        <v>1.4</v>
      </c>
      <c r="AJ28" s="77">
        <f>N28+T28+Z28+AF28</f>
        <v>1.4</v>
      </c>
      <c r="AK28" s="52"/>
      <c r="AL28" s="52" t="s">
        <v>1882</v>
      </c>
    </row>
    <row r="29" ht="49.95" customHeight="1" spans="1:38">
      <c r="A29" s="52">
        <v>27</v>
      </c>
      <c r="B29" s="52">
        <v>20192145046</v>
      </c>
      <c r="C29" s="52" t="s">
        <v>38</v>
      </c>
      <c r="D29" s="52" t="s">
        <v>1866</v>
      </c>
      <c r="E29" s="52" t="s">
        <v>2015</v>
      </c>
      <c r="F29" s="52">
        <v>18827551278</v>
      </c>
      <c r="G29" s="52" t="s">
        <v>580</v>
      </c>
      <c r="H29" s="52" t="s">
        <v>42</v>
      </c>
      <c r="I29" s="52" t="s">
        <v>43</v>
      </c>
      <c r="J29" s="52">
        <v>1</v>
      </c>
      <c r="K29" s="52" t="s">
        <v>2016</v>
      </c>
      <c r="L29" s="52">
        <v>1</v>
      </c>
      <c r="M29" s="52" t="s">
        <v>2016</v>
      </c>
      <c r="N29" s="52">
        <v>1</v>
      </c>
      <c r="O29" s="52" t="s">
        <v>2016</v>
      </c>
      <c r="P29" s="53">
        <v>0</v>
      </c>
      <c r="Q29" s="52"/>
      <c r="R29" s="52">
        <v>0</v>
      </c>
      <c r="S29" s="52"/>
      <c r="T29" s="52">
        <v>0</v>
      </c>
      <c r="U29" s="52"/>
      <c r="V29" s="52">
        <v>0.4</v>
      </c>
      <c r="W29" s="52" t="s">
        <v>2017</v>
      </c>
      <c r="X29" s="52">
        <v>0.4</v>
      </c>
      <c r="Y29" s="52" t="s">
        <v>2017</v>
      </c>
      <c r="Z29" s="53"/>
      <c r="AA29" s="66"/>
      <c r="AB29" s="52">
        <v>0.4</v>
      </c>
      <c r="AC29" s="63" t="s">
        <v>2018</v>
      </c>
      <c r="AD29" s="52">
        <v>0.4</v>
      </c>
      <c r="AE29" s="63" t="s">
        <v>2018</v>
      </c>
      <c r="AF29" s="53"/>
      <c r="AG29" s="66"/>
      <c r="AH29" s="52">
        <v>1.8</v>
      </c>
      <c r="AI29" s="69">
        <v>1.8</v>
      </c>
      <c r="AJ29" s="77">
        <f>N29+T29+Z29+AF29</f>
        <v>1</v>
      </c>
      <c r="AK29" s="52"/>
      <c r="AL29" s="52" t="s">
        <v>1882</v>
      </c>
    </row>
    <row r="30" ht="49.95" customHeight="1" spans="1:38">
      <c r="A30" s="52">
        <v>28</v>
      </c>
      <c r="B30" s="52">
        <v>20192145045</v>
      </c>
      <c r="C30" s="52" t="s">
        <v>38</v>
      </c>
      <c r="D30" s="52" t="s">
        <v>1866</v>
      </c>
      <c r="E30" s="52" t="s">
        <v>2019</v>
      </c>
      <c r="F30" s="52">
        <v>13430374910</v>
      </c>
      <c r="G30" s="52" t="s">
        <v>302</v>
      </c>
      <c r="H30" s="52" t="s">
        <v>42</v>
      </c>
      <c r="I30" s="52" t="s">
        <v>43</v>
      </c>
      <c r="J30" s="52">
        <v>0</v>
      </c>
      <c r="K30" s="52"/>
      <c r="L30" s="52">
        <v>0</v>
      </c>
      <c r="M30" s="52"/>
      <c r="N30" s="52">
        <v>0.2</v>
      </c>
      <c r="O30" s="52" t="s">
        <v>2020</v>
      </c>
      <c r="P30" s="52">
        <v>0</v>
      </c>
      <c r="Q30" s="52"/>
      <c r="R30" s="52">
        <v>0</v>
      </c>
      <c r="S30" s="52"/>
      <c r="T30" s="52">
        <v>0</v>
      </c>
      <c r="U30" s="52"/>
      <c r="V30" s="52">
        <v>0.2</v>
      </c>
      <c r="W30" s="52" t="s">
        <v>2020</v>
      </c>
      <c r="X30" s="52">
        <v>0.2</v>
      </c>
      <c r="Y30" s="52" t="s">
        <v>2020</v>
      </c>
      <c r="Z30" s="52"/>
      <c r="AA30" s="52"/>
      <c r="AB30" s="52">
        <v>0.9</v>
      </c>
      <c r="AC30" s="52" t="s">
        <v>2021</v>
      </c>
      <c r="AD30" s="69">
        <v>0.9</v>
      </c>
      <c r="AE30" s="69" t="s">
        <v>2022</v>
      </c>
      <c r="AF30" s="52">
        <v>0.7</v>
      </c>
      <c r="AG30" s="52" t="s">
        <v>2023</v>
      </c>
      <c r="AH30" s="52">
        <v>1.1</v>
      </c>
      <c r="AI30" s="69">
        <v>1.1</v>
      </c>
      <c r="AJ30" s="77">
        <f>N30+T30+Z30+AF30</f>
        <v>0.9</v>
      </c>
      <c r="AK30" s="52" t="s">
        <v>2024</v>
      </c>
      <c r="AL30" s="52" t="s">
        <v>1882</v>
      </c>
    </row>
    <row r="31" ht="49.95" customHeight="1" spans="1:38">
      <c r="A31" s="52">
        <v>29</v>
      </c>
      <c r="B31" s="52">
        <v>20192145043</v>
      </c>
      <c r="C31" s="52" t="s">
        <v>38</v>
      </c>
      <c r="D31" s="52" t="s">
        <v>2025</v>
      </c>
      <c r="E31" s="52" t="s">
        <v>2026</v>
      </c>
      <c r="F31" s="52">
        <v>13430379371</v>
      </c>
      <c r="G31" s="52" t="s">
        <v>2027</v>
      </c>
      <c r="H31" s="52" t="s">
        <v>42</v>
      </c>
      <c r="I31" s="52" t="s">
        <v>43</v>
      </c>
      <c r="J31" s="52">
        <v>3.1</v>
      </c>
      <c r="K31" s="52" t="s">
        <v>2028</v>
      </c>
      <c r="L31" s="52">
        <v>3.1</v>
      </c>
      <c r="M31" s="52" t="s">
        <v>2028</v>
      </c>
      <c r="N31" s="52">
        <v>3.1</v>
      </c>
      <c r="O31" s="52" t="s">
        <v>2028</v>
      </c>
      <c r="P31" s="52">
        <v>0</v>
      </c>
      <c r="Q31" s="52"/>
      <c r="R31" s="52">
        <v>0</v>
      </c>
      <c r="S31" s="52"/>
      <c r="T31" s="52">
        <v>0</v>
      </c>
      <c r="U31" s="52"/>
      <c r="V31" s="52">
        <v>46.2</v>
      </c>
      <c r="W31" s="52" t="s">
        <v>2029</v>
      </c>
      <c r="X31" s="52">
        <v>46.2</v>
      </c>
      <c r="Y31" s="52" t="s">
        <v>2029</v>
      </c>
      <c r="Z31" s="52">
        <v>46.2</v>
      </c>
      <c r="AA31" s="52" t="s">
        <v>2029</v>
      </c>
      <c r="AB31" s="52">
        <v>0.2</v>
      </c>
      <c r="AC31" s="52" t="s">
        <v>2030</v>
      </c>
      <c r="AD31" s="52">
        <v>0.2</v>
      </c>
      <c r="AE31" s="52" t="s">
        <v>2030</v>
      </c>
      <c r="AF31" s="52">
        <v>0.2</v>
      </c>
      <c r="AG31" s="52" t="s">
        <v>2030</v>
      </c>
      <c r="AH31" s="77">
        <v>49.5</v>
      </c>
      <c r="AI31" s="77">
        <v>49.5</v>
      </c>
      <c r="AJ31" s="77">
        <f>N31+T31+Z31+AF31</f>
        <v>49.5</v>
      </c>
      <c r="AK31" s="77"/>
      <c r="AL31" s="52" t="s">
        <v>67</v>
      </c>
    </row>
    <row r="32" ht="49.95" customHeight="1" spans="1:38">
      <c r="A32" s="52">
        <v>30</v>
      </c>
      <c r="B32" s="52">
        <v>20192145009</v>
      </c>
      <c r="C32" s="52" t="s">
        <v>38</v>
      </c>
      <c r="D32" s="52" t="s">
        <v>2025</v>
      </c>
      <c r="E32" s="52" t="s">
        <v>2031</v>
      </c>
      <c r="F32" s="52">
        <v>19120537158</v>
      </c>
      <c r="G32" s="52" t="s">
        <v>500</v>
      </c>
      <c r="H32" s="52" t="s">
        <v>42</v>
      </c>
      <c r="I32" s="52" t="s">
        <v>43</v>
      </c>
      <c r="J32" s="52">
        <v>1.1</v>
      </c>
      <c r="K32" s="52" t="s">
        <v>2032</v>
      </c>
      <c r="L32" s="52">
        <v>1.1</v>
      </c>
      <c r="M32" s="63" t="s">
        <v>2032</v>
      </c>
      <c r="N32" s="52">
        <v>1.1</v>
      </c>
      <c r="O32" s="63" t="s">
        <v>2033</v>
      </c>
      <c r="P32" s="52">
        <v>0</v>
      </c>
      <c r="Q32" s="52"/>
      <c r="R32" s="52">
        <v>0</v>
      </c>
      <c r="S32" s="52"/>
      <c r="T32" s="52">
        <v>0</v>
      </c>
      <c r="U32" s="52"/>
      <c r="V32" s="52">
        <v>42.6</v>
      </c>
      <c r="W32" s="52" t="s">
        <v>2034</v>
      </c>
      <c r="X32" s="52">
        <v>42.6</v>
      </c>
      <c r="Y32" s="63" t="s">
        <v>2034</v>
      </c>
      <c r="Z32" s="52">
        <v>42.6</v>
      </c>
      <c r="AA32" s="63" t="s">
        <v>2034</v>
      </c>
      <c r="AB32" s="52">
        <v>0.8</v>
      </c>
      <c r="AC32" s="52" t="s">
        <v>2035</v>
      </c>
      <c r="AD32" s="52">
        <v>0.8</v>
      </c>
      <c r="AE32" s="63" t="s">
        <v>2035</v>
      </c>
      <c r="AF32" s="52">
        <v>0.8</v>
      </c>
      <c r="AG32" s="63" t="s">
        <v>2035</v>
      </c>
      <c r="AH32" s="52">
        <v>44.5</v>
      </c>
      <c r="AI32" s="52">
        <v>44.5</v>
      </c>
      <c r="AJ32" s="77">
        <f>N32+T32+Z32+AF32</f>
        <v>44.5</v>
      </c>
      <c r="AK32" s="77"/>
      <c r="AL32" s="52" t="s">
        <v>67</v>
      </c>
    </row>
    <row r="33" s="46" customFormat="1" ht="49.95" customHeight="1" spans="1:39">
      <c r="A33" s="52">
        <v>31</v>
      </c>
      <c r="B33" s="52">
        <v>20192145020</v>
      </c>
      <c r="C33" s="52" t="s">
        <v>38</v>
      </c>
      <c r="D33" s="52" t="s">
        <v>2025</v>
      </c>
      <c r="E33" s="52" t="s">
        <v>2036</v>
      </c>
      <c r="F33" s="52">
        <v>13435140436</v>
      </c>
      <c r="G33" s="52" t="s">
        <v>424</v>
      </c>
      <c r="H33" s="52" t="s">
        <v>42</v>
      </c>
      <c r="I33" s="52" t="s">
        <v>43</v>
      </c>
      <c r="J33" s="52">
        <v>1.2</v>
      </c>
      <c r="K33" s="63" t="s">
        <v>2037</v>
      </c>
      <c r="L33" s="52">
        <v>1</v>
      </c>
      <c r="M33" s="63" t="s">
        <v>2038</v>
      </c>
      <c r="N33" s="52">
        <v>1</v>
      </c>
      <c r="O33" s="63" t="s">
        <v>2038</v>
      </c>
      <c r="P33" s="52">
        <v>0</v>
      </c>
      <c r="Q33" s="52"/>
      <c r="R33" s="52">
        <v>0</v>
      </c>
      <c r="S33" s="52"/>
      <c r="T33" s="52">
        <v>0</v>
      </c>
      <c r="U33" s="52"/>
      <c r="V33" s="52">
        <v>34.6</v>
      </c>
      <c r="W33" s="52" t="s">
        <v>2039</v>
      </c>
      <c r="X33" s="52">
        <v>34.6</v>
      </c>
      <c r="Y33" s="63" t="s">
        <v>2039</v>
      </c>
      <c r="Z33" s="52">
        <v>34.6</v>
      </c>
      <c r="AA33" s="63" t="s">
        <v>2039</v>
      </c>
      <c r="AB33" s="52">
        <v>0.2</v>
      </c>
      <c r="AC33" s="52" t="s">
        <v>2040</v>
      </c>
      <c r="AD33" s="52">
        <v>0</v>
      </c>
      <c r="AE33" s="52"/>
      <c r="AF33" s="52">
        <v>0.2</v>
      </c>
      <c r="AG33" s="52" t="s">
        <v>2040</v>
      </c>
      <c r="AH33" s="77">
        <v>36</v>
      </c>
      <c r="AI33" s="77">
        <v>35.8</v>
      </c>
      <c r="AJ33" s="77">
        <f>N33+T33+Z33+AF33</f>
        <v>35.8</v>
      </c>
      <c r="AK33" s="77"/>
      <c r="AL33" s="52" t="s">
        <v>67</v>
      </c>
      <c r="AM33" s="78"/>
    </row>
    <row r="34" s="49" customFormat="1" ht="49.95" customHeight="1" spans="1:39">
      <c r="A34" s="52">
        <v>32</v>
      </c>
      <c r="B34" s="53">
        <v>20192145018</v>
      </c>
      <c r="C34" s="53" t="s">
        <v>38</v>
      </c>
      <c r="D34" s="53" t="s">
        <v>2025</v>
      </c>
      <c r="E34" s="53" t="s">
        <v>2041</v>
      </c>
      <c r="F34" s="53">
        <v>13430007414</v>
      </c>
      <c r="G34" s="53" t="s">
        <v>2042</v>
      </c>
      <c r="H34" s="53" t="s">
        <v>42</v>
      </c>
      <c r="I34" s="53" t="s">
        <v>43</v>
      </c>
      <c r="J34" s="53">
        <v>9.4</v>
      </c>
      <c r="K34" s="66" t="s">
        <v>2043</v>
      </c>
      <c r="L34" s="53">
        <v>8</v>
      </c>
      <c r="M34" s="66" t="s">
        <v>2044</v>
      </c>
      <c r="N34" s="53">
        <v>8</v>
      </c>
      <c r="O34" s="65" t="s">
        <v>2045</v>
      </c>
      <c r="P34" s="53">
        <v>0</v>
      </c>
      <c r="Q34" s="66"/>
      <c r="R34" s="53">
        <v>0</v>
      </c>
      <c r="S34" s="66"/>
      <c r="T34" s="53">
        <v>0</v>
      </c>
      <c r="U34" s="66"/>
      <c r="V34" s="53">
        <v>14.8</v>
      </c>
      <c r="W34" s="66" t="s">
        <v>2046</v>
      </c>
      <c r="X34" s="53">
        <v>14.8</v>
      </c>
      <c r="Y34" s="66" t="s">
        <v>2046</v>
      </c>
      <c r="Z34" s="53">
        <v>14.8</v>
      </c>
      <c r="AA34" s="65" t="s">
        <v>2047</v>
      </c>
      <c r="AB34" s="53">
        <v>0.2</v>
      </c>
      <c r="AC34" s="66" t="s">
        <v>2048</v>
      </c>
      <c r="AD34" s="53">
        <v>0.2</v>
      </c>
      <c r="AE34" s="66" t="s">
        <v>2048</v>
      </c>
      <c r="AF34" s="53">
        <v>0.2</v>
      </c>
      <c r="AG34" s="66" t="s">
        <v>2048</v>
      </c>
      <c r="AH34" s="53">
        <v>24.4</v>
      </c>
      <c r="AI34" s="53">
        <v>23</v>
      </c>
      <c r="AJ34" s="77">
        <f>N34+T34+Z34+AF34</f>
        <v>23</v>
      </c>
      <c r="AK34" s="66" t="s">
        <v>2049</v>
      </c>
      <c r="AL34" s="53" t="s">
        <v>1919</v>
      </c>
      <c r="AM34" s="79"/>
    </row>
    <row r="35" s="46" customFormat="1" ht="49.95" customHeight="1" spans="1:39">
      <c r="A35" s="52">
        <v>33</v>
      </c>
      <c r="B35" s="54" t="s">
        <v>2050</v>
      </c>
      <c r="C35" s="55" t="s">
        <v>38</v>
      </c>
      <c r="D35" s="55" t="s">
        <v>2025</v>
      </c>
      <c r="E35" s="55" t="s">
        <v>2051</v>
      </c>
      <c r="F35" s="54" t="s">
        <v>2052</v>
      </c>
      <c r="G35" s="55" t="s">
        <v>68</v>
      </c>
      <c r="H35" s="55" t="s">
        <v>42</v>
      </c>
      <c r="I35" s="55" t="s">
        <v>43</v>
      </c>
      <c r="J35" s="55">
        <v>4.5</v>
      </c>
      <c r="K35" s="55" t="s">
        <v>2053</v>
      </c>
      <c r="L35" s="55">
        <v>2.5</v>
      </c>
      <c r="M35" s="55" t="s">
        <v>2054</v>
      </c>
      <c r="N35" s="55">
        <v>4.5</v>
      </c>
      <c r="O35" s="55" t="s">
        <v>2053</v>
      </c>
      <c r="P35" s="55">
        <v>0</v>
      </c>
      <c r="Q35" s="55"/>
      <c r="R35" s="55">
        <v>0</v>
      </c>
      <c r="S35" s="55"/>
      <c r="T35" s="55">
        <v>0</v>
      </c>
      <c r="U35" s="55"/>
      <c r="V35" s="55">
        <v>13.4</v>
      </c>
      <c r="W35" s="55" t="s">
        <v>2055</v>
      </c>
      <c r="X35" s="55">
        <v>13.4</v>
      </c>
      <c r="Y35" s="55" t="s">
        <v>2055</v>
      </c>
      <c r="Z35" s="55">
        <v>13.4</v>
      </c>
      <c r="AA35" s="55" t="s">
        <v>2055</v>
      </c>
      <c r="AB35" s="55">
        <v>0</v>
      </c>
      <c r="AC35" s="55"/>
      <c r="AD35" s="55">
        <v>0</v>
      </c>
      <c r="AE35" s="55"/>
      <c r="AF35" s="55">
        <v>0</v>
      </c>
      <c r="AG35" s="55"/>
      <c r="AH35" s="55">
        <v>17.9</v>
      </c>
      <c r="AI35" s="55">
        <v>15.9</v>
      </c>
      <c r="AJ35" s="77">
        <f>N35+T35+Z35+AF35</f>
        <v>17.9</v>
      </c>
      <c r="AK35" s="55" t="s">
        <v>2056</v>
      </c>
      <c r="AL35" s="55" t="s">
        <v>2011</v>
      </c>
      <c r="AM35" s="78"/>
    </row>
    <row r="36" s="46" customFormat="1" ht="49.95" customHeight="1" spans="1:39">
      <c r="A36" s="52">
        <v>34</v>
      </c>
      <c r="B36" s="52">
        <v>20192145003</v>
      </c>
      <c r="C36" s="52" t="s">
        <v>38</v>
      </c>
      <c r="D36" s="52" t="s">
        <v>2025</v>
      </c>
      <c r="E36" s="52" t="s">
        <v>2057</v>
      </c>
      <c r="F36" s="52">
        <v>19865040445</v>
      </c>
      <c r="G36" s="52" t="s">
        <v>232</v>
      </c>
      <c r="H36" s="52" t="s">
        <v>42</v>
      </c>
      <c r="I36" s="52" t="s">
        <v>43</v>
      </c>
      <c r="J36" s="52">
        <v>6.2</v>
      </c>
      <c r="K36" s="52" t="s">
        <v>2058</v>
      </c>
      <c r="L36" s="52">
        <v>6.2</v>
      </c>
      <c r="M36" s="63" t="s">
        <v>2058</v>
      </c>
      <c r="N36" s="52">
        <v>6.2</v>
      </c>
      <c r="O36" s="63" t="s">
        <v>2058</v>
      </c>
      <c r="P36" s="52">
        <v>0</v>
      </c>
      <c r="Q36" s="52"/>
      <c r="R36" s="52">
        <v>0</v>
      </c>
      <c r="S36" s="52"/>
      <c r="T36" s="52">
        <v>0</v>
      </c>
      <c r="U36" s="52"/>
      <c r="V36" s="52">
        <v>8.4</v>
      </c>
      <c r="W36" s="52" t="s">
        <v>2059</v>
      </c>
      <c r="X36" s="52">
        <v>8.4</v>
      </c>
      <c r="Y36" s="63" t="s">
        <v>2059</v>
      </c>
      <c r="Z36" s="52">
        <v>8.4</v>
      </c>
      <c r="AA36" s="63" t="s">
        <v>2059</v>
      </c>
      <c r="AB36" s="52">
        <v>0.9</v>
      </c>
      <c r="AC36" s="52" t="s">
        <v>2060</v>
      </c>
      <c r="AD36" s="52">
        <v>0.9</v>
      </c>
      <c r="AE36" s="63" t="s">
        <v>2060</v>
      </c>
      <c r="AF36" s="52">
        <v>0.4</v>
      </c>
      <c r="AG36" s="63" t="s">
        <v>2061</v>
      </c>
      <c r="AH36" s="77">
        <v>15.5</v>
      </c>
      <c r="AI36" s="77">
        <v>15.5</v>
      </c>
      <c r="AJ36" s="77">
        <f>N36+T36+Z36+AF36</f>
        <v>15</v>
      </c>
      <c r="AK36" s="77" t="s">
        <v>2062</v>
      </c>
      <c r="AL36" s="52" t="s">
        <v>67</v>
      </c>
      <c r="AM36" s="78"/>
    </row>
    <row r="37" s="46" customFormat="1" ht="49.95" customHeight="1" spans="1:39">
      <c r="A37" s="52">
        <v>35</v>
      </c>
      <c r="B37" s="54" t="s">
        <v>2063</v>
      </c>
      <c r="C37" s="55" t="s">
        <v>38</v>
      </c>
      <c r="D37" s="55" t="s">
        <v>2025</v>
      </c>
      <c r="E37" s="55" t="s">
        <v>2064</v>
      </c>
      <c r="F37" s="54" t="s">
        <v>2065</v>
      </c>
      <c r="G37" s="55" t="s">
        <v>2066</v>
      </c>
      <c r="H37" s="55" t="s">
        <v>42</v>
      </c>
      <c r="I37" s="63" t="s">
        <v>43</v>
      </c>
      <c r="J37" s="55">
        <v>6.3</v>
      </c>
      <c r="K37" s="55" t="s">
        <v>2067</v>
      </c>
      <c r="L37" s="55">
        <v>6.2</v>
      </c>
      <c r="M37" s="55" t="s">
        <v>2068</v>
      </c>
      <c r="N37" s="55">
        <v>6.2</v>
      </c>
      <c r="O37" s="55" t="s">
        <v>2068</v>
      </c>
      <c r="P37" s="55">
        <v>0</v>
      </c>
      <c r="Q37" s="55"/>
      <c r="R37" s="55">
        <v>0</v>
      </c>
      <c r="S37" s="55"/>
      <c r="T37" s="55">
        <v>0</v>
      </c>
      <c r="U37" s="55"/>
      <c r="V37" s="55">
        <v>5.6</v>
      </c>
      <c r="W37" s="55" t="s">
        <v>2069</v>
      </c>
      <c r="X37" s="55">
        <v>5.6</v>
      </c>
      <c r="Y37" s="55" t="s">
        <v>2069</v>
      </c>
      <c r="Z37" s="55">
        <v>5.6</v>
      </c>
      <c r="AA37" s="55" t="s">
        <v>2069</v>
      </c>
      <c r="AB37" s="55">
        <v>0</v>
      </c>
      <c r="AC37" s="55"/>
      <c r="AD37" s="55">
        <v>0</v>
      </c>
      <c r="AE37" s="55"/>
      <c r="AF37" s="55">
        <v>0</v>
      </c>
      <c r="AG37" s="55"/>
      <c r="AH37" s="55" t="s">
        <v>2070</v>
      </c>
      <c r="AI37" s="55">
        <v>11.8</v>
      </c>
      <c r="AJ37" s="77">
        <f>N37+T37+Z37+AF37</f>
        <v>11.8</v>
      </c>
      <c r="AK37" s="55"/>
      <c r="AL37" s="55" t="s">
        <v>2011</v>
      </c>
      <c r="AM37" s="78"/>
    </row>
    <row r="38" s="46" customFormat="1" ht="49.95" customHeight="1" spans="1:39">
      <c r="A38" s="52">
        <v>36</v>
      </c>
      <c r="B38" s="52">
        <v>20192145026</v>
      </c>
      <c r="C38" s="52" t="s">
        <v>38</v>
      </c>
      <c r="D38" s="52" t="s">
        <v>2025</v>
      </c>
      <c r="E38" s="52" t="s">
        <v>1882</v>
      </c>
      <c r="F38" s="52">
        <v>18373632986</v>
      </c>
      <c r="G38" s="52" t="s">
        <v>2042</v>
      </c>
      <c r="H38" s="52" t="s">
        <v>42</v>
      </c>
      <c r="I38" s="52" t="s">
        <v>43</v>
      </c>
      <c r="J38" s="52">
        <v>6.3</v>
      </c>
      <c r="K38" s="52" t="s">
        <v>2071</v>
      </c>
      <c r="L38" s="52">
        <v>6.1</v>
      </c>
      <c r="M38" s="63" t="s">
        <v>2072</v>
      </c>
      <c r="N38" s="52">
        <v>6.2</v>
      </c>
      <c r="O38" s="63" t="s">
        <v>2073</v>
      </c>
      <c r="P38" s="52">
        <v>0</v>
      </c>
      <c r="Q38" s="52"/>
      <c r="R38" s="52">
        <v>0</v>
      </c>
      <c r="S38" s="52"/>
      <c r="T38" s="52">
        <v>0</v>
      </c>
      <c r="U38" s="52"/>
      <c r="V38" s="52">
        <v>5.4</v>
      </c>
      <c r="W38" s="52" t="s">
        <v>2074</v>
      </c>
      <c r="X38" s="52">
        <v>5.4</v>
      </c>
      <c r="Y38" s="55" t="s">
        <v>2075</v>
      </c>
      <c r="Z38" s="53">
        <v>5.4</v>
      </c>
      <c r="AA38" s="55" t="s">
        <v>2075</v>
      </c>
      <c r="AB38" s="52">
        <v>0.2</v>
      </c>
      <c r="AC38" s="52" t="s">
        <v>2076</v>
      </c>
      <c r="AD38" s="52" t="s">
        <v>91</v>
      </c>
      <c r="AE38" s="52" t="s">
        <v>2076</v>
      </c>
      <c r="AF38" s="52">
        <v>0.2</v>
      </c>
      <c r="AG38" s="52" t="s">
        <v>2076</v>
      </c>
      <c r="AH38" s="77">
        <v>11.9</v>
      </c>
      <c r="AI38" s="77">
        <v>11.7</v>
      </c>
      <c r="AJ38" s="77">
        <f>N38+T38+Z38+AF38</f>
        <v>11.8</v>
      </c>
      <c r="AK38" s="52" t="s">
        <v>2077</v>
      </c>
      <c r="AL38" s="77" t="s">
        <v>67</v>
      </c>
      <c r="AM38" s="78"/>
    </row>
    <row r="39" s="49" customFormat="1" ht="49.95" customHeight="1" spans="1:39">
      <c r="A39" s="52">
        <v>37</v>
      </c>
      <c r="B39" s="54" t="s">
        <v>2078</v>
      </c>
      <c r="C39" s="55" t="s">
        <v>38</v>
      </c>
      <c r="D39" s="55" t="s">
        <v>2025</v>
      </c>
      <c r="E39" s="55" t="s">
        <v>2079</v>
      </c>
      <c r="F39" s="54" t="s">
        <v>2080</v>
      </c>
      <c r="G39" s="55" t="s">
        <v>110</v>
      </c>
      <c r="H39" s="55" t="s">
        <v>42</v>
      </c>
      <c r="I39" s="55" t="s">
        <v>43</v>
      </c>
      <c r="J39" s="55">
        <v>7</v>
      </c>
      <c r="K39" s="55" t="s">
        <v>2081</v>
      </c>
      <c r="L39" s="55">
        <v>7</v>
      </c>
      <c r="M39" s="55" t="s">
        <v>2081</v>
      </c>
      <c r="N39" s="55">
        <v>7</v>
      </c>
      <c r="O39" s="55" t="s">
        <v>2081</v>
      </c>
      <c r="P39" s="55">
        <v>0</v>
      </c>
      <c r="Q39" s="55"/>
      <c r="R39" s="55">
        <v>0</v>
      </c>
      <c r="S39" s="55"/>
      <c r="T39" s="55">
        <v>0</v>
      </c>
      <c r="U39" s="55"/>
      <c r="V39" s="55">
        <v>0.6</v>
      </c>
      <c r="W39" s="55" t="s">
        <v>2082</v>
      </c>
      <c r="X39" s="55">
        <v>0.6</v>
      </c>
      <c r="Y39" s="55" t="s">
        <v>2082</v>
      </c>
      <c r="Z39" s="55">
        <v>0.6</v>
      </c>
      <c r="AA39" s="55" t="s">
        <v>2082</v>
      </c>
      <c r="AB39" s="55">
        <v>4</v>
      </c>
      <c r="AC39" s="55" t="s">
        <v>2083</v>
      </c>
      <c r="AD39" s="55">
        <v>4</v>
      </c>
      <c r="AE39" s="55" t="s">
        <v>2083</v>
      </c>
      <c r="AF39" s="55">
        <v>4</v>
      </c>
      <c r="AG39" s="55" t="s">
        <v>2083</v>
      </c>
      <c r="AH39" s="55">
        <v>11.6</v>
      </c>
      <c r="AI39" s="55">
        <v>11.6</v>
      </c>
      <c r="AJ39" s="77">
        <f>N39+T39+Z39+AF39</f>
        <v>11.6</v>
      </c>
      <c r="AK39" s="55"/>
      <c r="AL39" s="55" t="s">
        <v>2011</v>
      </c>
      <c r="AM39" s="79"/>
    </row>
    <row r="40" s="46" customFormat="1" ht="49.95" customHeight="1" spans="1:39">
      <c r="A40" s="52">
        <v>38</v>
      </c>
      <c r="B40" s="53">
        <v>20192145027</v>
      </c>
      <c r="C40" s="53" t="s">
        <v>38</v>
      </c>
      <c r="D40" s="53" t="s">
        <v>2025</v>
      </c>
      <c r="E40" s="53" t="s">
        <v>2084</v>
      </c>
      <c r="F40" s="53">
        <v>19303033237</v>
      </c>
      <c r="G40" s="53" t="s">
        <v>463</v>
      </c>
      <c r="H40" s="53" t="s">
        <v>42</v>
      </c>
      <c r="I40" s="53" t="s">
        <v>43</v>
      </c>
      <c r="J40" s="53">
        <v>9.1</v>
      </c>
      <c r="K40" s="66" t="s">
        <v>2085</v>
      </c>
      <c r="L40" s="53">
        <v>8.1</v>
      </c>
      <c r="M40" s="65" t="s">
        <v>2086</v>
      </c>
      <c r="N40" s="53">
        <v>8.1</v>
      </c>
      <c r="O40" s="65" t="s">
        <v>2086</v>
      </c>
      <c r="P40" s="53">
        <v>0</v>
      </c>
      <c r="Q40" s="66"/>
      <c r="R40" s="53">
        <v>0</v>
      </c>
      <c r="S40" s="66"/>
      <c r="T40" s="53">
        <v>0</v>
      </c>
      <c r="U40" s="66"/>
      <c r="V40" s="53">
        <v>0.8</v>
      </c>
      <c r="W40" s="66" t="s">
        <v>2087</v>
      </c>
      <c r="X40" s="53">
        <v>0.8</v>
      </c>
      <c r="Y40" s="65" t="s">
        <v>2087</v>
      </c>
      <c r="Z40" s="53">
        <v>0.8</v>
      </c>
      <c r="AA40" s="65" t="s">
        <v>2087</v>
      </c>
      <c r="AB40" s="53">
        <v>0.4</v>
      </c>
      <c r="AC40" s="66" t="s">
        <v>2088</v>
      </c>
      <c r="AD40" s="53">
        <v>0.4</v>
      </c>
      <c r="AE40" s="65" t="s">
        <v>2088</v>
      </c>
      <c r="AF40" s="53">
        <v>0.4</v>
      </c>
      <c r="AG40" s="65" t="s">
        <v>2088</v>
      </c>
      <c r="AH40" s="53"/>
      <c r="AI40" s="53">
        <v>9.3</v>
      </c>
      <c r="AJ40" s="77">
        <f>N40+T40+Z40+AF40</f>
        <v>9.3</v>
      </c>
      <c r="AK40" s="66" t="s">
        <v>2089</v>
      </c>
      <c r="AL40" s="53" t="s">
        <v>1919</v>
      </c>
      <c r="AM40" s="78"/>
    </row>
    <row r="41" s="46" customFormat="1" ht="49.95" customHeight="1" spans="1:39">
      <c r="A41" s="52">
        <v>39</v>
      </c>
      <c r="B41" s="54" t="s">
        <v>2090</v>
      </c>
      <c r="C41" s="55" t="s">
        <v>38</v>
      </c>
      <c r="D41" s="55" t="s">
        <v>2025</v>
      </c>
      <c r="E41" s="55" t="s">
        <v>2091</v>
      </c>
      <c r="F41" s="54" t="s">
        <v>2092</v>
      </c>
      <c r="G41" s="55" t="s">
        <v>2093</v>
      </c>
      <c r="H41" s="55" t="s">
        <v>42</v>
      </c>
      <c r="I41" s="55" t="s">
        <v>43</v>
      </c>
      <c r="J41" s="55">
        <v>4.7</v>
      </c>
      <c r="K41" s="55" t="s">
        <v>2094</v>
      </c>
      <c r="L41" s="55">
        <v>4.7</v>
      </c>
      <c r="M41" s="55" t="s">
        <v>2094</v>
      </c>
      <c r="N41" s="55">
        <v>4.7</v>
      </c>
      <c r="O41" s="55" t="s">
        <v>2094</v>
      </c>
      <c r="P41" s="55">
        <v>0</v>
      </c>
      <c r="Q41" s="55"/>
      <c r="R41" s="55">
        <v>0</v>
      </c>
      <c r="S41" s="55"/>
      <c r="T41" s="55">
        <v>0</v>
      </c>
      <c r="U41" s="55"/>
      <c r="V41" s="55">
        <v>1.85</v>
      </c>
      <c r="W41" s="55" t="s">
        <v>2095</v>
      </c>
      <c r="X41" s="55">
        <v>1.85</v>
      </c>
      <c r="Y41" s="55" t="s">
        <v>2095</v>
      </c>
      <c r="Z41" s="55">
        <v>1.85</v>
      </c>
      <c r="AA41" s="55" t="s">
        <v>2095</v>
      </c>
      <c r="AB41" s="55">
        <v>2.3</v>
      </c>
      <c r="AC41" s="55" t="s">
        <v>2096</v>
      </c>
      <c r="AD41" s="55">
        <v>2.3</v>
      </c>
      <c r="AE41" s="55" t="s">
        <v>2096</v>
      </c>
      <c r="AF41" s="55">
        <v>2.3</v>
      </c>
      <c r="AG41" s="55" t="s">
        <v>2096</v>
      </c>
      <c r="AH41" s="55">
        <v>8.85</v>
      </c>
      <c r="AI41" s="55">
        <v>8.85</v>
      </c>
      <c r="AJ41" s="77">
        <f>N41+T41+Z41+AF41</f>
        <v>8.85</v>
      </c>
      <c r="AK41" s="55"/>
      <c r="AL41" s="55" t="s">
        <v>2011</v>
      </c>
      <c r="AM41" s="78"/>
    </row>
    <row r="42" s="46" customFormat="1" ht="49.95" customHeight="1" spans="1:39">
      <c r="A42" s="52">
        <v>40</v>
      </c>
      <c r="B42" s="53">
        <v>20192145007</v>
      </c>
      <c r="C42" s="53" t="s">
        <v>38</v>
      </c>
      <c r="D42" s="53" t="s">
        <v>2025</v>
      </c>
      <c r="E42" s="53" t="s">
        <v>2097</v>
      </c>
      <c r="F42" s="53">
        <v>19865040615</v>
      </c>
      <c r="G42" s="53" t="s">
        <v>366</v>
      </c>
      <c r="H42" s="53" t="s">
        <v>42</v>
      </c>
      <c r="I42" s="53" t="s">
        <v>43</v>
      </c>
      <c r="J42" s="53">
        <v>1.4</v>
      </c>
      <c r="K42" s="65" t="s">
        <v>2098</v>
      </c>
      <c r="L42" s="53">
        <v>1.4</v>
      </c>
      <c r="M42" s="65" t="s">
        <v>2098</v>
      </c>
      <c r="N42" s="53">
        <v>1.4</v>
      </c>
      <c r="O42" s="65" t="s">
        <v>2098</v>
      </c>
      <c r="P42" s="53">
        <v>0</v>
      </c>
      <c r="Q42" s="66"/>
      <c r="R42" s="53">
        <v>0</v>
      </c>
      <c r="S42" s="66"/>
      <c r="T42" s="53">
        <v>0</v>
      </c>
      <c r="U42" s="66"/>
      <c r="V42" s="53">
        <v>9.2</v>
      </c>
      <c r="W42" s="65" t="s">
        <v>2099</v>
      </c>
      <c r="X42" s="53">
        <v>7.2</v>
      </c>
      <c r="Y42" s="65" t="s">
        <v>2100</v>
      </c>
      <c r="Z42" s="53">
        <v>7.2</v>
      </c>
      <c r="AA42" s="65" t="s">
        <v>2100</v>
      </c>
      <c r="AB42" s="53"/>
      <c r="AC42" s="66"/>
      <c r="AD42" s="53">
        <v>0.2</v>
      </c>
      <c r="AE42" s="66" t="s">
        <v>2040</v>
      </c>
      <c r="AF42" s="53">
        <v>0.2</v>
      </c>
      <c r="AG42" s="66" t="s">
        <v>2040</v>
      </c>
      <c r="AH42" s="53">
        <v>10.8</v>
      </c>
      <c r="AI42" s="53">
        <v>8.8</v>
      </c>
      <c r="AJ42" s="77">
        <f>N42+T42+Z42+AF42</f>
        <v>8.8</v>
      </c>
      <c r="AK42" s="66" t="s">
        <v>2101</v>
      </c>
      <c r="AL42" s="53" t="s">
        <v>1919</v>
      </c>
      <c r="AM42" s="78"/>
    </row>
    <row r="43" s="49" customFormat="1" ht="49.95" customHeight="1" spans="1:39">
      <c r="A43" s="52">
        <v>41</v>
      </c>
      <c r="B43" s="52">
        <v>20192145004</v>
      </c>
      <c r="C43" s="52" t="s">
        <v>38</v>
      </c>
      <c r="D43" s="52" t="s">
        <v>2025</v>
      </c>
      <c r="E43" s="52" t="s">
        <v>2102</v>
      </c>
      <c r="F43" s="52">
        <v>13414953760</v>
      </c>
      <c r="G43" s="52" t="s">
        <v>41</v>
      </c>
      <c r="H43" s="52" t="s">
        <v>42</v>
      </c>
      <c r="I43" s="52" t="s">
        <v>43</v>
      </c>
      <c r="J43" s="52">
        <v>4.4</v>
      </c>
      <c r="K43" s="52" t="s">
        <v>2103</v>
      </c>
      <c r="L43" s="52">
        <v>4.4</v>
      </c>
      <c r="M43" s="63" t="s">
        <v>2103</v>
      </c>
      <c r="N43" s="52">
        <v>4.4</v>
      </c>
      <c r="O43" s="63" t="s">
        <v>2103</v>
      </c>
      <c r="P43" s="52">
        <v>0</v>
      </c>
      <c r="Q43" s="52"/>
      <c r="R43" s="52">
        <v>0</v>
      </c>
      <c r="S43" s="52"/>
      <c r="T43" s="52">
        <v>0</v>
      </c>
      <c r="U43" s="52"/>
      <c r="V43" s="52">
        <v>0.2</v>
      </c>
      <c r="W43" s="52" t="s">
        <v>481</v>
      </c>
      <c r="X43" s="52">
        <v>0.2</v>
      </c>
      <c r="Y43" s="52" t="s">
        <v>481</v>
      </c>
      <c r="Z43" s="52">
        <v>0.2</v>
      </c>
      <c r="AA43" s="52" t="s">
        <v>481</v>
      </c>
      <c r="AB43" s="52">
        <v>4</v>
      </c>
      <c r="AC43" s="63" t="s">
        <v>2104</v>
      </c>
      <c r="AD43" s="52">
        <v>4</v>
      </c>
      <c r="AE43" s="63" t="s">
        <v>2105</v>
      </c>
      <c r="AF43" s="52">
        <v>4</v>
      </c>
      <c r="AG43" s="63" t="s">
        <v>2104</v>
      </c>
      <c r="AH43" s="77">
        <v>8.6</v>
      </c>
      <c r="AI43" s="77">
        <v>8.6</v>
      </c>
      <c r="AJ43" s="77">
        <f>N43+T43+Z43+AF43</f>
        <v>8.6</v>
      </c>
      <c r="AK43" s="77"/>
      <c r="AL43" s="52" t="s">
        <v>67</v>
      </c>
      <c r="AM43" s="79"/>
    </row>
    <row r="44" s="46" customFormat="1" ht="49.95" customHeight="1" spans="1:39">
      <c r="A44" s="52">
        <v>42</v>
      </c>
      <c r="B44" s="52">
        <v>20192145017</v>
      </c>
      <c r="C44" s="52" t="s">
        <v>38</v>
      </c>
      <c r="D44" s="52" t="s">
        <v>2025</v>
      </c>
      <c r="E44" s="52" t="s">
        <v>2106</v>
      </c>
      <c r="F44" s="52">
        <v>18229789905</v>
      </c>
      <c r="G44" s="52" t="s">
        <v>485</v>
      </c>
      <c r="H44" s="52" t="s">
        <v>42</v>
      </c>
      <c r="I44" s="52" t="s">
        <v>43</v>
      </c>
      <c r="J44" s="52">
        <v>1.1</v>
      </c>
      <c r="K44" s="52" t="s">
        <v>2107</v>
      </c>
      <c r="L44" s="52">
        <v>1.1</v>
      </c>
      <c r="M44" s="52" t="s">
        <v>2107</v>
      </c>
      <c r="N44" s="52">
        <v>1.1</v>
      </c>
      <c r="O44" s="52" t="s">
        <v>2108</v>
      </c>
      <c r="P44" s="52">
        <v>0</v>
      </c>
      <c r="Q44" s="52"/>
      <c r="R44" s="52">
        <v>0</v>
      </c>
      <c r="S44" s="52"/>
      <c r="T44" s="52">
        <v>0</v>
      </c>
      <c r="U44" s="52"/>
      <c r="V44" s="52">
        <v>7</v>
      </c>
      <c r="W44" s="52" t="s">
        <v>2109</v>
      </c>
      <c r="X44" s="52">
        <v>5</v>
      </c>
      <c r="Y44" s="69" t="s">
        <v>2110</v>
      </c>
      <c r="Z44" s="53">
        <v>5</v>
      </c>
      <c r="AA44" s="53" t="s">
        <v>2111</v>
      </c>
      <c r="AB44" s="52">
        <v>0.7</v>
      </c>
      <c r="AC44" s="52" t="s">
        <v>2112</v>
      </c>
      <c r="AD44" s="52">
        <v>0.6</v>
      </c>
      <c r="AE44" s="52" t="s">
        <v>2113</v>
      </c>
      <c r="AF44" s="52">
        <v>0.6</v>
      </c>
      <c r="AG44" s="52" t="s">
        <v>2114</v>
      </c>
      <c r="AH44" s="77">
        <v>8.8</v>
      </c>
      <c r="AI44" s="77">
        <v>6.7</v>
      </c>
      <c r="AJ44" s="77">
        <f>N44+T44+Z44+AF44</f>
        <v>6.7</v>
      </c>
      <c r="AK44" s="77" t="s">
        <v>2115</v>
      </c>
      <c r="AL44" s="52" t="s">
        <v>67</v>
      </c>
      <c r="AM44" s="78"/>
    </row>
    <row r="45" s="46" customFormat="1" ht="49.95" customHeight="1" spans="1:39">
      <c r="A45" s="52">
        <v>43</v>
      </c>
      <c r="B45" s="53">
        <v>20192145014</v>
      </c>
      <c r="C45" s="53" t="s">
        <v>38</v>
      </c>
      <c r="D45" s="53" t="s">
        <v>2025</v>
      </c>
      <c r="E45" s="53" t="s">
        <v>2116</v>
      </c>
      <c r="F45" s="53">
        <v>13715601837</v>
      </c>
      <c r="G45" s="53" t="s">
        <v>1398</v>
      </c>
      <c r="H45" s="53" t="s">
        <v>42</v>
      </c>
      <c r="I45" s="53" t="s">
        <v>43</v>
      </c>
      <c r="J45" s="53">
        <v>5.8</v>
      </c>
      <c r="K45" s="65" t="s">
        <v>2117</v>
      </c>
      <c r="L45" s="53">
        <v>5.8</v>
      </c>
      <c r="M45" s="65" t="s">
        <v>2117</v>
      </c>
      <c r="N45" s="53">
        <v>5.8</v>
      </c>
      <c r="O45" s="65" t="s">
        <v>2117</v>
      </c>
      <c r="P45" s="53">
        <v>0</v>
      </c>
      <c r="Q45" s="66"/>
      <c r="R45" s="53"/>
      <c r="S45" s="66"/>
      <c r="T45" s="53">
        <v>0</v>
      </c>
      <c r="U45" s="66"/>
      <c r="V45" s="52">
        <v>0.4</v>
      </c>
      <c r="W45" s="63" t="s">
        <v>2118</v>
      </c>
      <c r="X45" s="52">
        <v>0.4</v>
      </c>
      <c r="Y45" s="52" t="s">
        <v>2118</v>
      </c>
      <c r="Z45" s="53">
        <v>0.4</v>
      </c>
      <c r="AA45" s="66" t="s">
        <v>2119</v>
      </c>
      <c r="AB45" s="53"/>
      <c r="AC45" s="66"/>
      <c r="AD45" s="53">
        <v>0.4</v>
      </c>
      <c r="AE45" s="66" t="s">
        <v>2119</v>
      </c>
      <c r="AF45" s="53">
        <v>0.4</v>
      </c>
      <c r="AG45" s="66" t="s">
        <v>2119</v>
      </c>
      <c r="AH45" s="53">
        <v>6.6</v>
      </c>
      <c r="AI45" s="53">
        <v>6.6</v>
      </c>
      <c r="AJ45" s="77">
        <f>N45+T45+Z45+AF45</f>
        <v>6.6</v>
      </c>
      <c r="AK45" s="66"/>
      <c r="AL45" s="53" t="s">
        <v>1919</v>
      </c>
      <c r="AM45" s="78"/>
    </row>
    <row r="46" s="46" customFormat="1" ht="49.95" customHeight="1" spans="1:39">
      <c r="A46" s="52">
        <v>44</v>
      </c>
      <c r="B46" s="52">
        <v>20192145010</v>
      </c>
      <c r="C46" s="52" t="s">
        <v>38</v>
      </c>
      <c r="D46" s="52" t="s">
        <v>2025</v>
      </c>
      <c r="E46" s="52" t="s">
        <v>2120</v>
      </c>
      <c r="F46" s="52">
        <v>13430376300</v>
      </c>
      <c r="G46" s="52" t="s">
        <v>136</v>
      </c>
      <c r="H46" s="52" t="s">
        <v>42</v>
      </c>
      <c r="I46" s="52" t="s">
        <v>43</v>
      </c>
      <c r="J46" s="52">
        <v>1</v>
      </c>
      <c r="K46" s="63" t="s">
        <v>2121</v>
      </c>
      <c r="L46" s="52">
        <v>1</v>
      </c>
      <c r="M46" s="63" t="s">
        <v>2122</v>
      </c>
      <c r="N46" s="52">
        <v>1</v>
      </c>
      <c r="O46" s="63" t="s">
        <v>2122</v>
      </c>
      <c r="P46" s="52">
        <v>0</v>
      </c>
      <c r="Q46" s="52"/>
      <c r="R46" s="52">
        <v>0</v>
      </c>
      <c r="S46" s="52"/>
      <c r="T46" s="52">
        <v>0</v>
      </c>
      <c r="U46" s="52"/>
      <c r="V46" s="52">
        <v>4.4</v>
      </c>
      <c r="W46" s="52" t="s">
        <v>2123</v>
      </c>
      <c r="X46" s="52">
        <v>4.4</v>
      </c>
      <c r="Y46" s="52" t="s">
        <v>2123</v>
      </c>
      <c r="Z46" s="52">
        <v>4.4</v>
      </c>
      <c r="AA46" s="52" t="s">
        <v>2123</v>
      </c>
      <c r="AB46" s="52">
        <v>0.2</v>
      </c>
      <c r="AC46" s="52" t="s">
        <v>2030</v>
      </c>
      <c r="AD46" s="52">
        <v>0.2</v>
      </c>
      <c r="AE46" s="52" t="s">
        <v>2030</v>
      </c>
      <c r="AF46" s="52">
        <v>0.2</v>
      </c>
      <c r="AG46" s="52" t="s">
        <v>2030</v>
      </c>
      <c r="AH46" s="77">
        <v>5.6</v>
      </c>
      <c r="AI46" s="77">
        <v>5.6</v>
      </c>
      <c r="AJ46" s="77">
        <f>N46+T46+Z46+AF46</f>
        <v>5.6</v>
      </c>
      <c r="AK46" s="77"/>
      <c r="AL46" s="52" t="s">
        <v>67</v>
      </c>
      <c r="AM46" s="78"/>
    </row>
    <row r="47" s="46" customFormat="1" ht="49.95" customHeight="1" spans="1:39">
      <c r="A47" s="52">
        <v>45</v>
      </c>
      <c r="B47" s="54" t="s">
        <v>2124</v>
      </c>
      <c r="C47" s="55" t="s">
        <v>38</v>
      </c>
      <c r="D47" s="55" t="s">
        <v>2025</v>
      </c>
      <c r="E47" s="55" t="s">
        <v>2125</v>
      </c>
      <c r="F47" s="54" t="s">
        <v>2126</v>
      </c>
      <c r="G47" s="55" t="s">
        <v>232</v>
      </c>
      <c r="H47" s="55" t="s">
        <v>42</v>
      </c>
      <c r="I47" s="55" t="s">
        <v>43</v>
      </c>
      <c r="J47" s="55">
        <v>1</v>
      </c>
      <c r="K47" s="55" t="s">
        <v>2127</v>
      </c>
      <c r="L47" s="55">
        <v>0.9</v>
      </c>
      <c r="M47" s="55" t="s">
        <v>2128</v>
      </c>
      <c r="N47" s="55">
        <v>1</v>
      </c>
      <c r="O47" s="55" t="s">
        <v>2129</v>
      </c>
      <c r="P47" s="55">
        <v>0</v>
      </c>
      <c r="Q47" s="55"/>
      <c r="R47" s="55">
        <v>0</v>
      </c>
      <c r="S47" s="55"/>
      <c r="T47" s="55">
        <v>0</v>
      </c>
      <c r="U47" s="55"/>
      <c r="V47" s="55">
        <v>4.4</v>
      </c>
      <c r="W47" s="55" t="s">
        <v>2130</v>
      </c>
      <c r="X47" s="55">
        <v>4.4</v>
      </c>
      <c r="Y47" s="55" t="s">
        <v>2131</v>
      </c>
      <c r="Z47" s="55">
        <v>4.4</v>
      </c>
      <c r="AA47" s="55" t="s">
        <v>2131</v>
      </c>
      <c r="AB47" s="55">
        <v>0.2</v>
      </c>
      <c r="AC47" s="55" t="s">
        <v>2132</v>
      </c>
      <c r="AD47" s="55">
        <v>0.2</v>
      </c>
      <c r="AE47" s="55" t="s">
        <v>2132</v>
      </c>
      <c r="AF47" s="55">
        <v>0.2</v>
      </c>
      <c r="AG47" s="55" t="s">
        <v>2132</v>
      </c>
      <c r="AH47" s="55">
        <v>5.6</v>
      </c>
      <c r="AI47" s="55">
        <v>5.5</v>
      </c>
      <c r="AJ47" s="77">
        <f>N47+T47+Z47+AF47</f>
        <v>5.6</v>
      </c>
      <c r="AK47" s="55" t="s">
        <v>2133</v>
      </c>
      <c r="AL47" s="55" t="s">
        <v>2011</v>
      </c>
      <c r="AM47" s="78"/>
    </row>
    <row r="48" s="46" customFormat="1" ht="49.95" customHeight="1" spans="1:39">
      <c r="A48" s="52">
        <v>46</v>
      </c>
      <c r="B48" s="52">
        <v>20192145034</v>
      </c>
      <c r="C48" s="52" t="s">
        <v>38</v>
      </c>
      <c r="D48" s="52" t="s">
        <v>2025</v>
      </c>
      <c r="E48" s="52" t="s">
        <v>2134</v>
      </c>
      <c r="F48" s="52">
        <v>13430380592</v>
      </c>
      <c r="G48" s="52" t="s">
        <v>437</v>
      </c>
      <c r="H48" s="52" t="s">
        <v>42</v>
      </c>
      <c r="I48" s="52" t="s">
        <v>43</v>
      </c>
      <c r="J48" s="52">
        <v>0.4</v>
      </c>
      <c r="K48" s="52" t="s">
        <v>2135</v>
      </c>
      <c r="L48" s="52">
        <v>0.4</v>
      </c>
      <c r="M48" s="63" t="s">
        <v>2135</v>
      </c>
      <c r="N48" s="52">
        <v>0.4</v>
      </c>
      <c r="O48" s="63" t="s">
        <v>2135</v>
      </c>
      <c r="P48" s="52">
        <v>0</v>
      </c>
      <c r="Q48" s="52"/>
      <c r="R48" s="52">
        <v>0</v>
      </c>
      <c r="S48" s="52"/>
      <c r="T48" s="52">
        <v>0</v>
      </c>
      <c r="U48" s="52"/>
      <c r="V48" s="52">
        <v>4</v>
      </c>
      <c r="W48" s="52" t="s">
        <v>2136</v>
      </c>
      <c r="X48" s="52">
        <v>4</v>
      </c>
      <c r="Y48" s="52" t="s">
        <v>2136</v>
      </c>
      <c r="Z48" s="52">
        <v>4</v>
      </c>
      <c r="AA48" s="52" t="s">
        <v>2136</v>
      </c>
      <c r="AB48" s="52">
        <v>0</v>
      </c>
      <c r="AC48" s="52"/>
      <c r="AD48" s="52">
        <v>0</v>
      </c>
      <c r="AE48" s="52"/>
      <c r="AF48" s="52">
        <v>0</v>
      </c>
      <c r="AG48" s="52"/>
      <c r="AH48" s="77">
        <v>4.4</v>
      </c>
      <c r="AI48" s="77">
        <v>4.4</v>
      </c>
      <c r="AJ48" s="77">
        <f>N48+T48+Z48+AF48</f>
        <v>4.4</v>
      </c>
      <c r="AK48" s="77"/>
      <c r="AL48" s="52" t="s">
        <v>67</v>
      </c>
      <c r="AM48" s="78"/>
    </row>
    <row r="49" s="49" customFormat="1" ht="49.95" customHeight="1" spans="1:39">
      <c r="A49" s="52">
        <v>47</v>
      </c>
      <c r="B49" s="53">
        <v>20192047024</v>
      </c>
      <c r="C49" s="53" t="s">
        <v>123</v>
      </c>
      <c r="D49" s="53" t="s">
        <v>2025</v>
      </c>
      <c r="E49" s="53" t="s">
        <v>2137</v>
      </c>
      <c r="F49" s="53">
        <v>18423487927</v>
      </c>
      <c r="G49" s="53" t="s">
        <v>240</v>
      </c>
      <c r="H49" s="53" t="s">
        <v>42</v>
      </c>
      <c r="I49" s="53" t="s">
        <v>43</v>
      </c>
      <c r="J49" s="53">
        <v>3.2</v>
      </c>
      <c r="K49" s="66" t="s">
        <v>2138</v>
      </c>
      <c r="L49" s="53">
        <v>3.2</v>
      </c>
      <c r="M49" s="66" t="s">
        <v>2138</v>
      </c>
      <c r="N49" s="53">
        <v>3.2</v>
      </c>
      <c r="O49" s="66" t="s">
        <v>2138</v>
      </c>
      <c r="P49" s="53">
        <v>0</v>
      </c>
      <c r="Q49" s="66"/>
      <c r="R49" s="53">
        <v>0</v>
      </c>
      <c r="S49" s="66"/>
      <c r="T49" s="53">
        <v>0</v>
      </c>
      <c r="U49" s="66"/>
      <c r="V49" s="53"/>
      <c r="W49" s="66"/>
      <c r="X49" s="53"/>
      <c r="Y49" s="66"/>
      <c r="Z49" s="53"/>
      <c r="AA49" s="66"/>
      <c r="AB49" s="53">
        <v>0.2</v>
      </c>
      <c r="AC49" s="66" t="s">
        <v>2048</v>
      </c>
      <c r="AD49" s="53">
        <v>0.2</v>
      </c>
      <c r="AE49" s="66" t="s">
        <v>2048</v>
      </c>
      <c r="AF49" s="53">
        <v>0.2</v>
      </c>
      <c r="AG49" s="66" t="s">
        <v>2048</v>
      </c>
      <c r="AH49" s="53">
        <v>3.4</v>
      </c>
      <c r="AI49" s="53">
        <v>3.4</v>
      </c>
      <c r="AJ49" s="77">
        <f>N49+T49+Z49+AF49</f>
        <v>3.4</v>
      </c>
      <c r="AK49" s="66"/>
      <c r="AL49" s="53" t="s">
        <v>1919</v>
      </c>
      <c r="AM49" s="79"/>
    </row>
    <row r="50" s="49" customFormat="1" ht="49.95" customHeight="1" spans="1:39">
      <c r="A50" s="52">
        <v>48</v>
      </c>
      <c r="B50" s="54" t="s">
        <v>2139</v>
      </c>
      <c r="C50" s="55" t="s">
        <v>38</v>
      </c>
      <c r="D50" s="55" t="s">
        <v>2025</v>
      </c>
      <c r="E50" s="55" t="s">
        <v>1871</v>
      </c>
      <c r="F50" s="54" t="s">
        <v>2140</v>
      </c>
      <c r="G50" s="55" t="s">
        <v>500</v>
      </c>
      <c r="H50" s="55" t="s">
        <v>42</v>
      </c>
      <c r="I50" s="63" t="s">
        <v>43</v>
      </c>
      <c r="J50" s="55">
        <v>2.3</v>
      </c>
      <c r="K50" s="55" t="s">
        <v>2141</v>
      </c>
      <c r="L50" s="55">
        <v>2.3</v>
      </c>
      <c r="M50" s="55" t="s">
        <v>2141</v>
      </c>
      <c r="N50" s="55">
        <v>2.3</v>
      </c>
      <c r="O50" s="55" t="s">
        <v>2141</v>
      </c>
      <c r="P50" s="55">
        <v>0</v>
      </c>
      <c r="Q50" s="55"/>
      <c r="R50" s="55">
        <v>0</v>
      </c>
      <c r="S50" s="55"/>
      <c r="T50" s="55">
        <v>0</v>
      </c>
      <c r="U50" s="55"/>
      <c r="V50" s="55">
        <v>0.2</v>
      </c>
      <c r="W50" s="55" t="s">
        <v>2142</v>
      </c>
      <c r="X50" s="55">
        <v>0.2</v>
      </c>
      <c r="Y50" s="55" t="s">
        <v>2142</v>
      </c>
      <c r="Z50" s="55">
        <v>0.2</v>
      </c>
      <c r="AA50" s="55" t="s">
        <v>2142</v>
      </c>
      <c r="AB50" s="55">
        <v>0.7</v>
      </c>
      <c r="AC50" s="55" t="s">
        <v>2143</v>
      </c>
      <c r="AD50" s="55">
        <v>0.7</v>
      </c>
      <c r="AE50" s="55" t="s">
        <v>2143</v>
      </c>
      <c r="AF50" s="55">
        <v>0.7</v>
      </c>
      <c r="AG50" s="55" t="s">
        <v>2143</v>
      </c>
      <c r="AH50" s="55">
        <v>3.2</v>
      </c>
      <c r="AI50" s="55">
        <v>3.2</v>
      </c>
      <c r="AJ50" s="77">
        <f>N50+T50+Z50+AF50</f>
        <v>3.2</v>
      </c>
      <c r="AK50" s="55"/>
      <c r="AL50" s="55" t="s">
        <v>2011</v>
      </c>
      <c r="AM50" s="79"/>
    </row>
    <row r="51" s="46" customFormat="1" ht="49.95" customHeight="1" spans="1:39">
      <c r="A51" s="52">
        <v>49</v>
      </c>
      <c r="B51" s="54" t="s">
        <v>2144</v>
      </c>
      <c r="C51" s="55" t="s">
        <v>123</v>
      </c>
      <c r="D51" s="55" t="s">
        <v>2025</v>
      </c>
      <c r="E51" s="55" t="s">
        <v>2145</v>
      </c>
      <c r="F51" s="54" t="s">
        <v>2146</v>
      </c>
      <c r="G51" s="55" t="s">
        <v>417</v>
      </c>
      <c r="H51" s="55" t="s">
        <v>42</v>
      </c>
      <c r="I51" s="55" t="s">
        <v>43</v>
      </c>
      <c r="J51" s="55">
        <v>1.6</v>
      </c>
      <c r="K51" s="55" t="s">
        <v>2147</v>
      </c>
      <c r="L51" s="55">
        <v>1.6</v>
      </c>
      <c r="M51" s="55" t="s">
        <v>2147</v>
      </c>
      <c r="N51" s="55">
        <v>1.6</v>
      </c>
      <c r="O51" s="55" t="s">
        <v>2147</v>
      </c>
      <c r="P51" s="55">
        <v>0</v>
      </c>
      <c r="Q51" s="55"/>
      <c r="R51" s="55">
        <v>0</v>
      </c>
      <c r="S51" s="55"/>
      <c r="T51" s="55">
        <v>0</v>
      </c>
      <c r="U51" s="55"/>
      <c r="V51" s="55">
        <v>0.2</v>
      </c>
      <c r="W51" s="55" t="s">
        <v>2148</v>
      </c>
      <c r="X51" s="55">
        <v>0.2</v>
      </c>
      <c r="Y51" s="55" t="s">
        <v>2148</v>
      </c>
      <c r="Z51" s="55">
        <v>0.2</v>
      </c>
      <c r="AA51" s="55" t="s">
        <v>2148</v>
      </c>
      <c r="AB51" s="55">
        <v>0.2</v>
      </c>
      <c r="AC51" s="55" t="s">
        <v>1240</v>
      </c>
      <c r="AD51" s="55">
        <v>0.2</v>
      </c>
      <c r="AE51" s="55" t="s">
        <v>1240</v>
      </c>
      <c r="AF51" s="55">
        <v>0.2</v>
      </c>
      <c r="AG51" s="55" t="s">
        <v>1240</v>
      </c>
      <c r="AH51" s="55">
        <v>2</v>
      </c>
      <c r="AI51" s="55">
        <v>2</v>
      </c>
      <c r="AJ51" s="77">
        <f>N51+T51+Z51+AF51</f>
        <v>2</v>
      </c>
      <c r="AK51" s="55"/>
      <c r="AL51" s="55" t="s">
        <v>2011</v>
      </c>
      <c r="AM51" s="78"/>
    </row>
    <row r="52" s="46" customFormat="1" ht="49.95" customHeight="1" spans="1:39">
      <c r="A52" s="52">
        <v>50</v>
      </c>
      <c r="B52" s="54" t="s">
        <v>2149</v>
      </c>
      <c r="C52" s="55" t="s">
        <v>38</v>
      </c>
      <c r="D52" s="55" t="s">
        <v>2025</v>
      </c>
      <c r="E52" s="55" t="s">
        <v>2150</v>
      </c>
      <c r="F52" s="54" t="s">
        <v>2151</v>
      </c>
      <c r="G52" s="55" t="s">
        <v>400</v>
      </c>
      <c r="H52" s="55" t="s">
        <v>42</v>
      </c>
      <c r="I52" s="63" t="s">
        <v>43</v>
      </c>
      <c r="J52" s="55">
        <v>1.4</v>
      </c>
      <c r="K52" s="55" t="s">
        <v>2152</v>
      </c>
      <c r="L52" s="55">
        <v>1.4</v>
      </c>
      <c r="M52" s="55" t="s">
        <v>2152</v>
      </c>
      <c r="N52" s="55">
        <v>1.4</v>
      </c>
      <c r="O52" s="55" t="s">
        <v>2152</v>
      </c>
      <c r="P52" s="55">
        <v>0</v>
      </c>
      <c r="Q52" s="55"/>
      <c r="R52" s="55">
        <v>0</v>
      </c>
      <c r="S52" s="55"/>
      <c r="T52" s="55">
        <v>0</v>
      </c>
      <c r="U52" s="55"/>
      <c r="V52" s="55">
        <v>0.2</v>
      </c>
      <c r="W52" s="55" t="s">
        <v>298</v>
      </c>
      <c r="X52" s="55">
        <v>0.2</v>
      </c>
      <c r="Y52" s="55" t="s">
        <v>298</v>
      </c>
      <c r="Z52" s="55">
        <v>0.2</v>
      </c>
      <c r="AA52" s="55" t="s">
        <v>298</v>
      </c>
      <c r="AB52" s="55">
        <v>0.2</v>
      </c>
      <c r="AC52" s="55" t="s">
        <v>2132</v>
      </c>
      <c r="AD52" s="55">
        <v>0.2</v>
      </c>
      <c r="AE52" s="55" t="s">
        <v>2132</v>
      </c>
      <c r="AF52" s="55">
        <v>0.2</v>
      </c>
      <c r="AG52" s="55" t="s">
        <v>2132</v>
      </c>
      <c r="AH52" s="55">
        <v>1.8</v>
      </c>
      <c r="AI52" s="55">
        <v>1.8</v>
      </c>
      <c r="AJ52" s="77">
        <f>N52+T52+Z52+AF52</f>
        <v>1.8</v>
      </c>
      <c r="AK52" s="55"/>
      <c r="AL52" s="55" t="s">
        <v>2011</v>
      </c>
      <c r="AM52" s="78"/>
    </row>
    <row r="53" s="49" customFormat="1" ht="49.95" customHeight="1" spans="1:39">
      <c r="A53" s="52">
        <v>51</v>
      </c>
      <c r="B53" s="53">
        <v>20192145036</v>
      </c>
      <c r="C53" s="53" t="s">
        <v>38</v>
      </c>
      <c r="D53" s="53" t="s">
        <v>2025</v>
      </c>
      <c r="E53" s="53" t="s">
        <v>2153</v>
      </c>
      <c r="F53" s="53">
        <v>18229885496</v>
      </c>
      <c r="G53" s="53" t="s">
        <v>535</v>
      </c>
      <c r="H53" s="53" t="s">
        <v>42</v>
      </c>
      <c r="I53" s="53" t="s">
        <v>43</v>
      </c>
      <c r="J53" s="53">
        <v>1.1</v>
      </c>
      <c r="K53" s="66" t="s">
        <v>2154</v>
      </c>
      <c r="L53" s="53">
        <v>1.1</v>
      </c>
      <c r="M53" s="65" t="s">
        <v>2154</v>
      </c>
      <c r="N53" s="53">
        <v>1.1</v>
      </c>
      <c r="O53" s="65" t="s">
        <v>2154</v>
      </c>
      <c r="P53" s="53">
        <v>0</v>
      </c>
      <c r="Q53" s="65"/>
      <c r="R53" s="53">
        <v>0</v>
      </c>
      <c r="S53" s="66"/>
      <c r="T53" s="53">
        <v>0</v>
      </c>
      <c r="U53" s="66"/>
      <c r="V53" s="53">
        <v>0</v>
      </c>
      <c r="W53" s="66"/>
      <c r="X53" s="53">
        <v>0</v>
      </c>
      <c r="Y53" s="66"/>
      <c r="Z53" s="53"/>
      <c r="AA53" s="66"/>
      <c r="AB53" s="53">
        <v>1.8</v>
      </c>
      <c r="AC53" s="66" t="s">
        <v>2155</v>
      </c>
      <c r="AD53" s="53">
        <v>0.6</v>
      </c>
      <c r="AE53" s="65" t="s">
        <v>2156</v>
      </c>
      <c r="AF53" s="53">
        <v>0.6</v>
      </c>
      <c r="AG53" s="65" t="s">
        <v>2156</v>
      </c>
      <c r="AH53" s="53">
        <v>2.9</v>
      </c>
      <c r="AI53" s="53">
        <v>1.7</v>
      </c>
      <c r="AJ53" s="77">
        <f>N53+T53+Z53+AF53</f>
        <v>1.7</v>
      </c>
      <c r="AK53" s="66" t="s">
        <v>2157</v>
      </c>
      <c r="AL53" s="53" t="s">
        <v>1919</v>
      </c>
      <c r="AM53" s="79"/>
    </row>
    <row r="54" s="49" customFormat="1" ht="49.95" customHeight="1" spans="1:39">
      <c r="A54" s="52">
        <v>52</v>
      </c>
      <c r="B54" s="54" t="s">
        <v>2158</v>
      </c>
      <c r="C54" s="55" t="s">
        <v>38</v>
      </c>
      <c r="D54" s="55" t="s">
        <v>2025</v>
      </c>
      <c r="E54" s="55" t="s">
        <v>2159</v>
      </c>
      <c r="F54" s="54" t="s">
        <v>2160</v>
      </c>
      <c r="G54" s="55" t="s">
        <v>2161</v>
      </c>
      <c r="H54" s="55" t="s">
        <v>42</v>
      </c>
      <c r="I54" s="63" t="s">
        <v>43</v>
      </c>
      <c r="J54" s="55">
        <v>1.2</v>
      </c>
      <c r="K54" s="55" t="s">
        <v>2162</v>
      </c>
      <c r="L54" s="55">
        <v>1.2</v>
      </c>
      <c r="M54" s="55" t="s">
        <v>2162</v>
      </c>
      <c r="N54" s="55">
        <v>1.2</v>
      </c>
      <c r="O54" s="55" t="s">
        <v>2162</v>
      </c>
      <c r="P54" s="55">
        <v>0</v>
      </c>
      <c r="Q54" s="55"/>
      <c r="R54" s="55">
        <v>0</v>
      </c>
      <c r="S54" s="55"/>
      <c r="T54" s="55">
        <v>0</v>
      </c>
      <c r="U54" s="55"/>
      <c r="V54" s="55">
        <v>0</v>
      </c>
      <c r="W54" s="55" t="s">
        <v>2163</v>
      </c>
      <c r="X54" s="55">
        <v>0</v>
      </c>
      <c r="Y54" s="55" t="s">
        <v>2163</v>
      </c>
      <c r="Z54" s="55">
        <v>0</v>
      </c>
      <c r="AA54" s="55" t="s">
        <v>2163</v>
      </c>
      <c r="AB54" s="55">
        <v>0.4</v>
      </c>
      <c r="AC54" s="55" t="s">
        <v>2164</v>
      </c>
      <c r="AD54" s="55">
        <v>0.4</v>
      </c>
      <c r="AE54" s="55" t="s">
        <v>2164</v>
      </c>
      <c r="AF54" s="55">
        <v>0.4</v>
      </c>
      <c r="AG54" s="55" t="s">
        <v>2164</v>
      </c>
      <c r="AH54" s="55">
        <v>1.6</v>
      </c>
      <c r="AI54" s="55">
        <v>1.6</v>
      </c>
      <c r="AJ54" s="77">
        <f>N54+T54+Z54+AF54</f>
        <v>1.6</v>
      </c>
      <c r="AK54" s="55"/>
      <c r="AL54" s="55" t="s">
        <v>2011</v>
      </c>
      <c r="AM54" s="79"/>
    </row>
    <row r="55" s="46" customFormat="1" ht="49.95" customHeight="1" spans="1:39">
      <c r="A55" s="52">
        <v>53</v>
      </c>
      <c r="B55" s="53">
        <v>20192145032</v>
      </c>
      <c r="C55" s="53" t="s">
        <v>38</v>
      </c>
      <c r="D55" s="53" t="s">
        <v>2025</v>
      </c>
      <c r="E55" s="53" t="s">
        <v>2165</v>
      </c>
      <c r="F55" s="53">
        <v>13723589490</v>
      </c>
      <c r="G55" s="53" t="s">
        <v>136</v>
      </c>
      <c r="H55" s="53" t="s">
        <v>42</v>
      </c>
      <c r="I55" s="53" t="s">
        <v>43</v>
      </c>
      <c r="J55" s="53">
        <v>1.1</v>
      </c>
      <c r="K55" s="65" t="s">
        <v>2166</v>
      </c>
      <c r="L55" s="53">
        <v>1.1</v>
      </c>
      <c r="M55" s="65" t="s">
        <v>2166</v>
      </c>
      <c r="N55" s="53">
        <v>1.1</v>
      </c>
      <c r="O55" s="65" t="s">
        <v>2166</v>
      </c>
      <c r="P55" s="53">
        <v>0</v>
      </c>
      <c r="Q55" s="66"/>
      <c r="R55" s="53">
        <v>0</v>
      </c>
      <c r="S55" s="66"/>
      <c r="T55" s="53">
        <v>0</v>
      </c>
      <c r="U55" s="66"/>
      <c r="V55" s="53"/>
      <c r="W55" s="66"/>
      <c r="X55" s="53"/>
      <c r="Y55" s="66"/>
      <c r="Z55" s="53"/>
      <c r="AA55" s="66"/>
      <c r="AB55" s="53">
        <v>0.2</v>
      </c>
      <c r="AC55" s="66" t="s">
        <v>2167</v>
      </c>
      <c r="AD55" s="53">
        <v>0.2</v>
      </c>
      <c r="AE55" s="66" t="s">
        <v>2167</v>
      </c>
      <c r="AF55" s="53">
        <v>0.2</v>
      </c>
      <c r="AG55" s="66" t="s">
        <v>2167</v>
      </c>
      <c r="AH55" s="53">
        <v>1.3</v>
      </c>
      <c r="AI55" s="53">
        <v>1.3</v>
      </c>
      <c r="AJ55" s="77">
        <f>N55+T55+Z55+AF55</f>
        <v>1.3</v>
      </c>
      <c r="AK55" s="66"/>
      <c r="AL55" s="53" t="s">
        <v>1919</v>
      </c>
      <c r="AM55" s="78"/>
    </row>
    <row r="56" s="49" customFormat="1" ht="49.95" customHeight="1" spans="1:39">
      <c r="A56" s="52">
        <v>54</v>
      </c>
      <c r="B56" s="88">
        <v>20192145005</v>
      </c>
      <c r="C56" s="63" t="s">
        <v>38</v>
      </c>
      <c r="D56" s="63" t="s">
        <v>2025</v>
      </c>
      <c r="E56" s="63" t="s">
        <v>2168</v>
      </c>
      <c r="F56" s="88">
        <v>18815593698</v>
      </c>
      <c r="G56" s="63" t="s">
        <v>359</v>
      </c>
      <c r="H56" s="63" t="s">
        <v>42</v>
      </c>
      <c r="I56" s="63" t="s">
        <v>43</v>
      </c>
      <c r="J56" s="63">
        <v>0.8</v>
      </c>
      <c r="K56" s="63" t="s">
        <v>2169</v>
      </c>
      <c r="L56" s="63">
        <v>0.8</v>
      </c>
      <c r="M56" s="63" t="s">
        <v>2169</v>
      </c>
      <c r="N56" s="63">
        <v>0.8</v>
      </c>
      <c r="O56" s="63" t="s">
        <v>2169</v>
      </c>
      <c r="P56" s="55">
        <v>0</v>
      </c>
      <c r="Q56" s="55"/>
      <c r="R56" s="55">
        <v>0</v>
      </c>
      <c r="S56" s="55"/>
      <c r="T56" s="55">
        <v>0</v>
      </c>
      <c r="U56" s="55"/>
      <c r="V56" s="55">
        <v>0</v>
      </c>
      <c r="W56" s="55"/>
      <c r="X56" s="55">
        <v>0</v>
      </c>
      <c r="Y56" s="55"/>
      <c r="Z56" s="55">
        <v>0</v>
      </c>
      <c r="AA56" s="55"/>
      <c r="AB56" s="55">
        <v>0.3</v>
      </c>
      <c r="AC56" s="55" t="s">
        <v>2170</v>
      </c>
      <c r="AD56" s="55">
        <v>0.2</v>
      </c>
      <c r="AE56" s="55" t="s">
        <v>2171</v>
      </c>
      <c r="AF56" s="55">
        <v>0.2</v>
      </c>
      <c r="AG56" s="55" t="s">
        <v>2171</v>
      </c>
      <c r="AH56" s="55">
        <v>1.1</v>
      </c>
      <c r="AI56" s="55">
        <v>1</v>
      </c>
      <c r="AJ56" s="77">
        <f>N56+T56+Z56+AF56</f>
        <v>1</v>
      </c>
      <c r="AK56" s="55"/>
      <c r="AL56" s="55" t="s">
        <v>2011</v>
      </c>
      <c r="AM56" s="79"/>
    </row>
    <row r="57" s="46" customFormat="1" ht="49.95" customHeight="1" spans="1:39">
      <c r="A57" s="52">
        <v>55</v>
      </c>
      <c r="B57" s="54" t="s">
        <v>2172</v>
      </c>
      <c r="C57" s="55" t="s">
        <v>38</v>
      </c>
      <c r="D57" s="55" t="s">
        <v>2025</v>
      </c>
      <c r="E57" s="55" t="s">
        <v>2173</v>
      </c>
      <c r="F57" s="54" t="s">
        <v>2174</v>
      </c>
      <c r="G57" s="55" t="s">
        <v>302</v>
      </c>
      <c r="H57" s="55" t="s">
        <v>42</v>
      </c>
      <c r="I57" s="63" t="s">
        <v>43</v>
      </c>
      <c r="J57" s="55">
        <v>0.3</v>
      </c>
      <c r="K57" s="55" t="s">
        <v>2175</v>
      </c>
      <c r="L57" s="55">
        <v>0.3</v>
      </c>
      <c r="M57" s="55" t="s">
        <v>2175</v>
      </c>
      <c r="N57" s="55">
        <v>0.3</v>
      </c>
      <c r="O57" s="55" t="s">
        <v>2175</v>
      </c>
      <c r="P57" s="55">
        <v>0</v>
      </c>
      <c r="Q57" s="55"/>
      <c r="R57" s="55">
        <v>0</v>
      </c>
      <c r="S57" s="55"/>
      <c r="T57" s="55">
        <v>0</v>
      </c>
      <c r="U57" s="55"/>
      <c r="V57" s="55">
        <v>0</v>
      </c>
      <c r="W57" s="55"/>
      <c r="X57" s="55">
        <v>0</v>
      </c>
      <c r="Y57" s="55"/>
      <c r="Z57" s="55">
        <v>0</v>
      </c>
      <c r="AA57" s="55"/>
      <c r="AB57" s="55">
        <v>0</v>
      </c>
      <c r="AC57" s="55"/>
      <c r="AD57" s="55">
        <v>0</v>
      </c>
      <c r="AE57" s="55"/>
      <c r="AF57" s="55">
        <v>0</v>
      </c>
      <c r="AG57" s="55"/>
      <c r="AH57" s="55">
        <v>0.3</v>
      </c>
      <c r="AI57" s="55">
        <v>0.3</v>
      </c>
      <c r="AJ57" s="77">
        <f>N57+T57+Z57+AF57</f>
        <v>0.3</v>
      </c>
      <c r="AK57" s="55"/>
      <c r="AL57" s="55" t="s">
        <v>2011</v>
      </c>
      <c r="AM57" s="78"/>
    </row>
    <row r="58" s="46" customFormat="1" ht="49.95" customHeight="1" spans="1:39">
      <c r="A58" s="52">
        <v>56</v>
      </c>
      <c r="B58" s="54" t="s">
        <v>2176</v>
      </c>
      <c r="C58" s="55" t="s">
        <v>123</v>
      </c>
      <c r="D58" s="55" t="s">
        <v>2025</v>
      </c>
      <c r="E58" s="55" t="s">
        <v>2177</v>
      </c>
      <c r="F58" s="54" t="s">
        <v>2178</v>
      </c>
      <c r="G58" s="55" t="s">
        <v>2179</v>
      </c>
      <c r="H58" s="55" t="s">
        <v>42</v>
      </c>
      <c r="I58" s="55" t="s">
        <v>43</v>
      </c>
      <c r="J58" s="55">
        <v>0.3</v>
      </c>
      <c r="K58" s="55" t="s">
        <v>2180</v>
      </c>
      <c r="L58" s="55">
        <v>0.3</v>
      </c>
      <c r="M58" s="55" t="s">
        <v>2180</v>
      </c>
      <c r="N58" s="55">
        <v>0.3</v>
      </c>
      <c r="O58" s="55" t="s">
        <v>2180</v>
      </c>
      <c r="P58" s="55">
        <v>0</v>
      </c>
      <c r="Q58" s="55"/>
      <c r="R58" s="55">
        <v>0</v>
      </c>
      <c r="S58" s="55"/>
      <c r="T58" s="55">
        <v>0</v>
      </c>
      <c r="U58" s="55"/>
      <c r="V58" s="55">
        <v>0</v>
      </c>
      <c r="W58" s="55"/>
      <c r="X58" s="55">
        <v>0</v>
      </c>
      <c r="Y58" s="55"/>
      <c r="Z58" s="55">
        <v>0</v>
      </c>
      <c r="AA58" s="55"/>
      <c r="AB58" s="55">
        <v>0</v>
      </c>
      <c r="AC58" s="55"/>
      <c r="AD58" s="55">
        <v>0</v>
      </c>
      <c r="AE58" s="55"/>
      <c r="AF58" s="55">
        <v>0</v>
      </c>
      <c r="AG58" s="55"/>
      <c r="AH58" s="55">
        <v>0.3</v>
      </c>
      <c r="AI58" s="55">
        <v>0.3</v>
      </c>
      <c r="AJ58" s="77">
        <f>N58+T58+Z58+AF58</f>
        <v>0.3</v>
      </c>
      <c r="AK58" s="55"/>
      <c r="AL58" s="55" t="s">
        <v>2011</v>
      </c>
      <c r="AM58" s="78"/>
    </row>
    <row r="59" s="46" customFormat="1" ht="49.95" customHeight="1" spans="1:39">
      <c r="A59" s="52">
        <v>57</v>
      </c>
      <c r="B59" s="53">
        <v>20192145024</v>
      </c>
      <c r="C59" s="53" t="s">
        <v>38</v>
      </c>
      <c r="D59" s="53" t="s">
        <v>2025</v>
      </c>
      <c r="E59" s="53" t="s">
        <v>2181</v>
      </c>
      <c r="F59" s="53">
        <v>13476079515</v>
      </c>
      <c r="G59" s="53" t="s">
        <v>319</v>
      </c>
      <c r="H59" s="53" t="s">
        <v>42</v>
      </c>
      <c r="I59" s="53" t="s">
        <v>43</v>
      </c>
      <c r="J59" s="53">
        <v>0.5</v>
      </c>
      <c r="K59" s="66" t="s">
        <v>2182</v>
      </c>
      <c r="L59" s="53">
        <v>0.2</v>
      </c>
      <c r="M59" s="65" t="s">
        <v>2183</v>
      </c>
      <c r="N59" s="53">
        <v>0.2</v>
      </c>
      <c r="O59" s="65" t="s">
        <v>2183</v>
      </c>
      <c r="P59" s="53"/>
      <c r="Q59" s="66"/>
      <c r="R59" s="53"/>
      <c r="S59" s="66"/>
      <c r="T59" s="53">
        <v>0</v>
      </c>
      <c r="U59" s="66"/>
      <c r="V59" s="53">
        <v>0.2</v>
      </c>
      <c r="W59" s="66" t="s">
        <v>2184</v>
      </c>
      <c r="X59" s="53">
        <v>0</v>
      </c>
      <c r="Y59" s="66"/>
      <c r="Z59" s="53">
        <v>0</v>
      </c>
      <c r="AA59" s="66"/>
      <c r="AB59" s="53"/>
      <c r="AC59" s="66"/>
      <c r="AD59" s="53"/>
      <c r="AE59" s="66"/>
      <c r="AF59" s="53"/>
      <c r="AG59" s="66"/>
      <c r="AH59" s="53">
        <v>0.7</v>
      </c>
      <c r="AI59" s="53">
        <v>0.2</v>
      </c>
      <c r="AJ59" s="77">
        <f>N59+T59+Z59+AF59</f>
        <v>0.2</v>
      </c>
      <c r="AK59" s="66" t="s">
        <v>2185</v>
      </c>
      <c r="AL59" s="53" t="s">
        <v>1919</v>
      </c>
      <c r="AM59" s="78"/>
    </row>
    <row r="60" s="87" customFormat="1" ht="49.95" customHeight="1" spans="1:39">
      <c r="A60" s="52">
        <v>58</v>
      </c>
      <c r="B60" s="53">
        <v>20192145016</v>
      </c>
      <c r="C60" s="53" t="s">
        <v>38</v>
      </c>
      <c r="D60" s="53" t="s">
        <v>2025</v>
      </c>
      <c r="E60" s="53" t="s">
        <v>2186</v>
      </c>
      <c r="F60" s="53">
        <v>18625350615</v>
      </c>
      <c r="G60" s="53" t="s">
        <v>1812</v>
      </c>
      <c r="H60" s="53" t="s">
        <v>42</v>
      </c>
      <c r="I60" s="53" t="s">
        <v>43</v>
      </c>
      <c r="J60" s="53">
        <v>0</v>
      </c>
      <c r="K60" s="66"/>
      <c r="L60" s="53">
        <v>0</v>
      </c>
      <c r="M60" s="66"/>
      <c r="N60" s="53">
        <v>0</v>
      </c>
      <c r="O60" s="66"/>
      <c r="P60" s="53"/>
      <c r="Q60" s="66"/>
      <c r="R60" s="53"/>
      <c r="S60" s="66"/>
      <c r="T60" s="53">
        <v>0</v>
      </c>
      <c r="U60" s="66"/>
      <c r="V60" s="53">
        <v>0</v>
      </c>
      <c r="W60" s="66"/>
      <c r="X60" s="53">
        <v>0</v>
      </c>
      <c r="Y60" s="66"/>
      <c r="Z60" s="53">
        <v>0</v>
      </c>
      <c r="AA60" s="66"/>
      <c r="AB60" s="53">
        <v>0</v>
      </c>
      <c r="AC60" s="66"/>
      <c r="AD60" s="53">
        <v>0</v>
      </c>
      <c r="AE60" s="66"/>
      <c r="AF60" s="53">
        <v>0</v>
      </c>
      <c r="AG60" s="66"/>
      <c r="AH60" s="53">
        <v>0</v>
      </c>
      <c r="AI60" s="53">
        <v>0</v>
      </c>
      <c r="AJ60" s="77">
        <f>N60+T60+Z60+AF60</f>
        <v>0</v>
      </c>
      <c r="AK60" s="66"/>
      <c r="AL60" s="53" t="s">
        <v>1919</v>
      </c>
      <c r="AM60" s="90"/>
    </row>
    <row r="61" spans="2:38">
      <c r="B61" s="2"/>
      <c r="C61" s="2"/>
      <c r="D61" s="2"/>
      <c r="E61" s="2"/>
      <c r="F61" s="2"/>
      <c r="G61" s="2"/>
      <c r="H61" s="2"/>
      <c r="I61" s="2"/>
      <c r="J61" s="2"/>
      <c r="L61" s="2"/>
      <c r="N61" s="2"/>
      <c r="P61" s="2"/>
      <c r="R61" s="2"/>
      <c r="T61" s="2"/>
      <c r="V61" s="2"/>
      <c r="X61" s="2"/>
      <c r="Z61" s="2"/>
      <c r="AB61" s="2"/>
      <c r="AD61" s="2"/>
      <c r="AF61" s="2"/>
      <c r="AH61" s="2"/>
      <c r="AI61" s="2"/>
      <c r="AJ61" s="2"/>
      <c r="AL61" s="2"/>
    </row>
  </sheetData>
  <sortState ref="A3:AL61">
    <sortCondition ref="D3"/>
  </sortState>
  <mergeCells count="1">
    <mergeCell ref="A1:AL1"/>
  </mergeCells>
  <dataValidations count="2">
    <dataValidation type="list" allowBlank="1" showInputMessage="1" showErrorMessage="1" sqref="H13:H33 H40:H41 H48:H49 H53:H55 H62:H790">
      <formula1>"全日制学术博士,全日制学术硕士,全日制专业硕士,非全日制专业硕士"</formula1>
    </dataValidation>
    <dataValidation type="list" allowBlank="1" showInputMessage="1" showErrorMessage="1" sqref="I18:I33 I40:I41 I48:I49 I53:I55 I62:I750">
      <formula1>"定向,非定向"</formula1>
    </dataValidation>
  </dataValidation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101"/>
  <sheetViews>
    <sheetView zoomScale="62" zoomScaleNormal="62" workbookViewId="0">
      <selection activeCell="A2" sqref="$A2:$XFD2"/>
    </sheetView>
  </sheetViews>
  <sheetFormatPr defaultColWidth="9" defaultRowHeight="14.25"/>
  <cols>
    <col min="1" max="1" width="5.88333333333333" style="51" customWidth="1"/>
    <col min="2" max="2" width="19.775" style="51" customWidth="1"/>
    <col min="3" max="3" width="16.6666666666667" style="51" customWidth="1"/>
    <col min="4" max="4" width="16.4416666666667" style="51" customWidth="1"/>
    <col min="5" max="6" width="12.2166666666667" style="51" customWidth="1"/>
    <col min="7" max="7" width="9" style="51"/>
    <col min="8" max="8" width="13.8833333333333" style="51" customWidth="1"/>
    <col min="9" max="9" width="21.6666666666667" style="51" customWidth="1"/>
    <col min="10" max="10" width="18.3333333333333" style="51" hidden="1" customWidth="1"/>
    <col min="11" max="11" width="21.8833333333333" style="2" hidden="1" customWidth="1"/>
    <col min="12" max="12" width="21.6666666666667" style="51" hidden="1" customWidth="1"/>
    <col min="13" max="13" width="32.5583333333333" style="2" hidden="1" customWidth="1"/>
    <col min="14" max="14" width="14.4416666666667" style="51" customWidth="1"/>
    <col min="15" max="15" width="14.4416666666667" style="2" customWidth="1"/>
    <col min="16" max="16" width="12.775" style="51" hidden="1" customWidth="1"/>
    <col min="17" max="17" width="17.8833333333333" style="2" hidden="1" customWidth="1"/>
    <col min="18" max="18" width="16.3333333333333" style="51" hidden="1" customWidth="1"/>
    <col min="19" max="19" width="23.3333333333333" style="2" hidden="1" customWidth="1"/>
    <col min="20" max="20" width="23.3333333333333" style="51" customWidth="1"/>
    <col min="21" max="21" width="23.3333333333333" style="2" customWidth="1"/>
    <col min="22" max="22" width="13.3333333333333" style="51" customWidth="1"/>
    <col min="23" max="23" width="36.3333333333333" style="2" customWidth="1"/>
    <col min="24" max="24" width="19.5583333333333" style="51" customWidth="1"/>
    <col min="25" max="25" width="51.5583333333333" style="2" customWidth="1"/>
    <col min="26" max="26" width="9" style="51"/>
    <col min="27" max="27" width="22.5583333333333" style="2" customWidth="1"/>
    <col min="28" max="28" width="18.3333333333333" style="51" customWidth="1"/>
    <col min="29" max="29" width="14.2166666666667" style="2" customWidth="1"/>
    <col min="30" max="30" width="15" style="51" customWidth="1"/>
    <col min="31" max="31" width="12.0916666666667" style="2" customWidth="1"/>
    <col min="32" max="32" width="9" style="51"/>
    <col min="33" max="33" width="9" style="2"/>
    <col min="34" max="34" width="9" style="51" customWidth="1"/>
    <col min="35" max="35" width="21.5666666666667" style="51" customWidth="1"/>
    <col min="36" max="36" width="46.3666666666667" style="51" customWidth="1"/>
    <col min="37" max="37" width="9" style="2"/>
    <col min="38" max="38" width="9" style="51"/>
    <col min="39" max="16384" width="9" style="2"/>
  </cols>
  <sheetData>
    <row r="1" ht="49.95" customHeight="1" spans="1:38">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26"/>
    </row>
    <row r="2" s="1" customFormat="1" ht="49.95" customHeight="1" spans="1:77">
      <c r="A2" s="5" t="s">
        <v>1</v>
      </c>
      <c r="B2" s="5" t="s">
        <v>2</v>
      </c>
      <c r="C2" s="5" t="s">
        <v>3</v>
      </c>
      <c r="D2" s="5" t="s">
        <v>4</v>
      </c>
      <c r="E2" s="5" t="s">
        <v>5</v>
      </c>
      <c r="F2" s="5" t="s">
        <v>6</v>
      </c>
      <c r="G2" s="5" t="s">
        <v>7</v>
      </c>
      <c r="H2" s="5" t="s">
        <v>8</v>
      </c>
      <c r="I2" s="5" t="s">
        <v>9</v>
      </c>
      <c r="J2" s="5" t="s">
        <v>10</v>
      </c>
      <c r="K2" s="5" t="s">
        <v>11</v>
      </c>
      <c r="L2" s="12" t="s">
        <v>12</v>
      </c>
      <c r="M2" s="12" t="s">
        <v>13</v>
      </c>
      <c r="N2" s="12" t="s">
        <v>14</v>
      </c>
      <c r="O2" s="12" t="s">
        <v>15</v>
      </c>
      <c r="P2" s="5" t="s">
        <v>16</v>
      </c>
      <c r="Q2" s="5" t="s">
        <v>17</v>
      </c>
      <c r="R2" s="12" t="s">
        <v>18</v>
      </c>
      <c r="S2" s="12" t="s">
        <v>19</v>
      </c>
      <c r="T2" s="12" t="s">
        <v>20</v>
      </c>
      <c r="U2" s="12" t="s">
        <v>21</v>
      </c>
      <c r="V2" s="5" t="s">
        <v>22</v>
      </c>
      <c r="W2" s="5" t="s">
        <v>23</v>
      </c>
      <c r="X2" s="12" t="s">
        <v>24</v>
      </c>
      <c r="Y2" s="12" t="s">
        <v>25</v>
      </c>
      <c r="Z2" s="5" t="s">
        <v>26</v>
      </c>
      <c r="AA2" s="5" t="s">
        <v>27</v>
      </c>
      <c r="AB2" s="5" t="s">
        <v>28</v>
      </c>
      <c r="AC2" s="5" t="s">
        <v>29</v>
      </c>
      <c r="AD2" s="12" t="s">
        <v>28</v>
      </c>
      <c r="AE2" s="12" t="s">
        <v>30</v>
      </c>
      <c r="AF2" s="5" t="s">
        <v>31</v>
      </c>
      <c r="AG2" s="5" t="s">
        <v>32</v>
      </c>
      <c r="AH2" s="5" t="s">
        <v>33</v>
      </c>
      <c r="AI2" s="12" t="s">
        <v>34</v>
      </c>
      <c r="AJ2" s="12" t="s">
        <v>35</v>
      </c>
      <c r="AK2" s="5" t="s">
        <v>36</v>
      </c>
      <c r="AL2" s="5" t="s">
        <v>37</v>
      </c>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row>
    <row r="3" s="46" customFormat="1" ht="49.95" customHeight="1" spans="1:39">
      <c r="A3" s="52">
        <v>1</v>
      </c>
      <c r="B3" s="52">
        <v>20193141020</v>
      </c>
      <c r="C3" s="52" t="s">
        <v>632</v>
      </c>
      <c r="D3" s="52" t="s">
        <v>2187</v>
      </c>
      <c r="E3" s="52" t="s">
        <v>2188</v>
      </c>
      <c r="F3" s="52">
        <v>13026185733</v>
      </c>
      <c r="G3" s="52" t="s">
        <v>1528</v>
      </c>
      <c r="H3" s="53" t="s">
        <v>276</v>
      </c>
      <c r="I3" s="52" t="s">
        <v>43</v>
      </c>
      <c r="J3" s="52">
        <v>5.7</v>
      </c>
      <c r="K3" s="52" t="s">
        <v>2189</v>
      </c>
      <c r="L3" s="52">
        <v>5.7</v>
      </c>
      <c r="M3" s="63" t="s">
        <v>2189</v>
      </c>
      <c r="N3" s="52">
        <v>5.7</v>
      </c>
      <c r="O3" s="63" t="s">
        <v>2189</v>
      </c>
      <c r="P3" s="52">
        <v>0</v>
      </c>
      <c r="Q3" s="52"/>
      <c r="R3" s="52">
        <v>0</v>
      </c>
      <c r="S3" s="52"/>
      <c r="T3" s="52">
        <v>0</v>
      </c>
      <c r="U3" s="52"/>
      <c r="V3" s="52">
        <v>0.4</v>
      </c>
      <c r="W3" s="52" t="s">
        <v>2190</v>
      </c>
      <c r="X3" s="52">
        <v>0.4</v>
      </c>
      <c r="Y3" s="63" t="s">
        <v>2190</v>
      </c>
      <c r="Z3" s="52">
        <v>0.4</v>
      </c>
      <c r="AA3" s="63" t="s">
        <v>2191</v>
      </c>
      <c r="AB3" s="52">
        <v>0.4</v>
      </c>
      <c r="AC3" s="52" t="s">
        <v>2192</v>
      </c>
      <c r="AD3" s="52">
        <v>0.4</v>
      </c>
      <c r="AE3" s="52" t="s">
        <v>2192</v>
      </c>
      <c r="AF3" s="52">
        <v>0.4</v>
      </c>
      <c r="AG3" s="52" t="s">
        <v>2192</v>
      </c>
      <c r="AH3" s="77">
        <v>6.5</v>
      </c>
      <c r="AI3" s="77">
        <v>6.5</v>
      </c>
      <c r="AJ3" s="77">
        <f>N3+T3+Z3+AF3</f>
        <v>6.5</v>
      </c>
      <c r="AK3" s="52" t="s">
        <v>2193</v>
      </c>
      <c r="AL3" s="77" t="s">
        <v>67</v>
      </c>
      <c r="AM3" s="78"/>
    </row>
    <row r="4" s="47" customFormat="1" ht="49.95" customHeight="1" spans="1:38">
      <c r="A4" s="52">
        <v>2</v>
      </c>
      <c r="B4" s="54" t="s">
        <v>2194</v>
      </c>
      <c r="C4" s="55" t="s">
        <v>632</v>
      </c>
      <c r="D4" s="52" t="s">
        <v>2187</v>
      </c>
      <c r="E4" s="55" t="s">
        <v>2195</v>
      </c>
      <c r="F4" s="54" t="s">
        <v>2196</v>
      </c>
      <c r="G4" s="55" t="s">
        <v>658</v>
      </c>
      <c r="H4" s="55" t="s">
        <v>276</v>
      </c>
      <c r="I4" s="55" t="s">
        <v>43</v>
      </c>
      <c r="J4" s="55">
        <v>3.8</v>
      </c>
      <c r="K4" s="55" t="s">
        <v>2197</v>
      </c>
      <c r="L4" s="55">
        <v>3.8</v>
      </c>
      <c r="M4" s="55" t="s">
        <v>2197</v>
      </c>
      <c r="N4" s="55">
        <v>3.8</v>
      </c>
      <c r="O4" s="55" t="s">
        <v>2197</v>
      </c>
      <c r="P4" s="55">
        <v>0</v>
      </c>
      <c r="Q4" s="55"/>
      <c r="R4" s="55">
        <v>0</v>
      </c>
      <c r="S4" s="55"/>
      <c r="T4" s="55">
        <v>0</v>
      </c>
      <c r="U4" s="55"/>
      <c r="V4" s="55">
        <v>0.4</v>
      </c>
      <c r="W4" s="55" t="s">
        <v>2198</v>
      </c>
      <c r="X4" s="55">
        <v>0.4</v>
      </c>
      <c r="Y4" s="55" t="s">
        <v>2198</v>
      </c>
      <c r="Z4" s="55">
        <v>0.4</v>
      </c>
      <c r="AA4" s="55" t="s">
        <v>2198</v>
      </c>
      <c r="AB4" s="55">
        <v>1.1</v>
      </c>
      <c r="AC4" s="55" t="s">
        <v>2199</v>
      </c>
      <c r="AD4" s="55">
        <v>0.6</v>
      </c>
      <c r="AE4" s="55" t="s">
        <v>2200</v>
      </c>
      <c r="AF4" s="55">
        <v>0.6</v>
      </c>
      <c r="AG4" s="55" t="s">
        <v>2200</v>
      </c>
      <c r="AH4" s="55">
        <v>5.3</v>
      </c>
      <c r="AI4" s="55">
        <v>4.8</v>
      </c>
      <c r="AJ4" s="77">
        <f>N4+T4+Z4+AF4</f>
        <v>4.8</v>
      </c>
      <c r="AK4" s="55"/>
      <c r="AL4" s="55" t="s">
        <v>2011</v>
      </c>
    </row>
    <row r="5" s="47" customFormat="1" ht="49.95" customHeight="1" spans="1:38">
      <c r="A5" s="52">
        <v>3</v>
      </c>
      <c r="B5" s="53">
        <v>20193072048</v>
      </c>
      <c r="C5" s="53" t="s">
        <v>2201</v>
      </c>
      <c r="D5" s="52" t="s">
        <v>2187</v>
      </c>
      <c r="E5" s="53" t="s">
        <v>2202</v>
      </c>
      <c r="F5" s="53">
        <v>13414955432</v>
      </c>
      <c r="G5" s="53" t="s">
        <v>350</v>
      </c>
      <c r="H5" s="53" t="s">
        <v>276</v>
      </c>
      <c r="I5" s="53" t="s">
        <v>43</v>
      </c>
      <c r="J5" s="53">
        <v>2.7</v>
      </c>
      <c r="K5" s="65" t="s">
        <v>2203</v>
      </c>
      <c r="L5" s="53"/>
      <c r="M5" s="66"/>
      <c r="N5" s="53">
        <v>2.7</v>
      </c>
      <c r="O5" s="65" t="s">
        <v>2203</v>
      </c>
      <c r="P5" s="53">
        <v>0</v>
      </c>
      <c r="Q5" s="66"/>
      <c r="R5" s="53">
        <v>0</v>
      </c>
      <c r="S5" s="66"/>
      <c r="T5" s="53">
        <v>0</v>
      </c>
      <c r="U5" s="66"/>
      <c r="V5" s="53">
        <v>0.4</v>
      </c>
      <c r="W5" s="65" t="s">
        <v>2204</v>
      </c>
      <c r="X5" s="53"/>
      <c r="Y5" s="66"/>
      <c r="Z5" s="53">
        <v>0.4</v>
      </c>
      <c r="AA5" s="65" t="s">
        <v>2204</v>
      </c>
      <c r="AB5" s="53">
        <v>0.2</v>
      </c>
      <c r="AC5" s="65" t="s">
        <v>2205</v>
      </c>
      <c r="AD5" s="53"/>
      <c r="AE5" s="66"/>
      <c r="AF5" s="53">
        <v>0.2</v>
      </c>
      <c r="AG5" s="65" t="s">
        <v>2205</v>
      </c>
      <c r="AH5" s="53">
        <v>3.3</v>
      </c>
      <c r="AI5" s="53"/>
      <c r="AJ5" s="77">
        <f>N5+T5+Z5+AF5</f>
        <v>3.3</v>
      </c>
      <c r="AK5" s="66" t="s">
        <v>2206</v>
      </c>
      <c r="AL5" s="53" t="s">
        <v>1919</v>
      </c>
    </row>
    <row r="6" s="47" customFormat="1" ht="49.95" customHeight="1" spans="1:38">
      <c r="A6" s="52">
        <v>4</v>
      </c>
      <c r="B6" s="53">
        <v>20193141024</v>
      </c>
      <c r="C6" s="53" t="s">
        <v>632</v>
      </c>
      <c r="D6" s="52" t="s">
        <v>2187</v>
      </c>
      <c r="E6" s="53" t="s">
        <v>2207</v>
      </c>
      <c r="F6" s="53">
        <v>15828609782</v>
      </c>
      <c r="G6" s="53" t="s">
        <v>635</v>
      </c>
      <c r="H6" s="53" t="s">
        <v>276</v>
      </c>
      <c r="I6" s="53" t="s">
        <v>43</v>
      </c>
      <c r="J6" s="53">
        <v>1.6</v>
      </c>
      <c r="K6" s="65" t="s">
        <v>2208</v>
      </c>
      <c r="L6" s="53">
        <v>1.6</v>
      </c>
      <c r="M6" s="65" t="s">
        <v>2208</v>
      </c>
      <c r="N6" s="53">
        <v>1.6</v>
      </c>
      <c r="O6" s="65" t="s">
        <v>2208</v>
      </c>
      <c r="P6" s="53">
        <v>0</v>
      </c>
      <c r="Q6" s="66"/>
      <c r="R6" s="53"/>
      <c r="S6" s="66"/>
      <c r="T6" s="53">
        <v>0</v>
      </c>
      <c r="U6" s="66"/>
      <c r="V6" s="53">
        <v>0.2</v>
      </c>
      <c r="W6" s="66" t="s">
        <v>2209</v>
      </c>
      <c r="X6" s="53">
        <v>0.2</v>
      </c>
      <c r="Y6" s="66" t="s">
        <v>2209</v>
      </c>
      <c r="Z6" s="53">
        <v>0.2</v>
      </c>
      <c r="AA6" s="66" t="s">
        <v>2209</v>
      </c>
      <c r="AB6" s="53">
        <v>0.9</v>
      </c>
      <c r="AC6" s="65" t="s">
        <v>2210</v>
      </c>
      <c r="AD6" s="53">
        <v>0.4</v>
      </c>
      <c r="AE6" s="65" t="s">
        <v>2211</v>
      </c>
      <c r="AF6" s="53">
        <v>0.9</v>
      </c>
      <c r="AG6" s="65" t="s">
        <v>2210</v>
      </c>
      <c r="AH6" s="53">
        <v>2.7</v>
      </c>
      <c r="AI6" s="53">
        <v>2.2</v>
      </c>
      <c r="AJ6" s="77">
        <f>N6+T6+Z6+AF6</f>
        <v>2.7</v>
      </c>
      <c r="AK6" s="66"/>
      <c r="AL6" s="53" t="s">
        <v>1919</v>
      </c>
    </row>
    <row r="7" s="47" customFormat="1" ht="49.95" customHeight="1" spans="1:38">
      <c r="A7" s="52">
        <v>5</v>
      </c>
      <c r="B7" s="54" t="s">
        <v>2212</v>
      </c>
      <c r="C7" s="55" t="s">
        <v>632</v>
      </c>
      <c r="D7" s="52" t="s">
        <v>2187</v>
      </c>
      <c r="E7" s="55" t="s">
        <v>2213</v>
      </c>
      <c r="F7" s="54" t="s">
        <v>2214</v>
      </c>
      <c r="G7" s="55" t="s">
        <v>2179</v>
      </c>
      <c r="H7" s="55" t="s">
        <v>276</v>
      </c>
      <c r="I7" s="55" t="s">
        <v>43</v>
      </c>
      <c r="J7" s="55">
        <v>1.9</v>
      </c>
      <c r="K7" s="55" t="s">
        <v>2215</v>
      </c>
      <c r="L7" s="55">
        <v>1.9</v>
      </c>
      <c r="M7" s="55" t="s">
        <v>2216</v>
      </c>
      <c r="N7" s="55">
        <v>1.9</v>
      </c>
      <c r="O7" s="55" t="s">
        <v>2216</v>
      </c>
      <c r="P7" s="55">
        <v>0</v>
      </c>
      <c r="Q7" s="55"/>
      <c r="R7" s="55">
        <v>0</v>
      </c>
      <c r="S7" s="55"/>
      <c r="T7" s="55">
        <v>0</v>
      </c>
      <c r="U7" s="55"/>
      <c r="V7" s="55">
        <v>0</v>
      </c>
      <c r="W7" s="55"/>
      <c r="X7" s="55">
        <v>0</v>
      </c>
      <c r="Y7" s="55"/>
      <c r="Z7" s="55">
        <v>0</v>
      </c>
      <c r="AA7" s="55"/>
      <c r="AB7" s="55">
        <v>0.6</v>
      </c>
      <c r="AC7" s="55" t="s">
        <v>2217</v>
      </c>
      <c r="AD7" s="55">
        <v>0.4</v>
      </c>
      <c r="AE7" s="55" t="s">
        <v>2218</v>
      </c>
      <c r="AF7" s="55">
        <v>0.4</v>
      </c>
      <c r="AG7" s="55" t="s">
        <v>2218</v>
      </c>
      <c r="AH7" s="55">
        <v>2.5</v>
      </c>
      <c r="AI7" s="55">
        <v>2.3</v>
      </c>
      <c r="AJ7" s="77">
        <f>N7+T7+Z7+AF7</f>
        <v>2.3</v>
      </c>
      <c r="AK7" s="55"/>
      <c r="AL7" s="55" t="s">
        <v>2011</v>
      </c>
    </row>
    <row r="8" s="47" customFormat="1" ht="49.95" customHeight="1" spans="1:38">
      <c r="A8" s="52">
        <v>6</v>
      </c>
      <c r="B8" s="54" t="s">
        <v>2219</v>
      </c>
      <c r="C8" s="55" t="s">
        <v>2201</v>
      </c>
      <c r="D8" s="52" t="s">
        <v>2187</v>
      </c>
      <c r="E8" s="55" t="s">
        <v>2220</v>
      </c>
      <c r="F8" s="54" t="s">
        <v>2221</v>
      </c>
      <c r="G8" s="55" t="s">
        <v>2222</v>
      </c>
      <c r="H8" s="55" t="s">
        <v>276</v>
      </c>
      <c r="I8" s="55" t="s">
        <v>43</v>
      </c>
      <c r="J8" s="55">
        <v>0.9</v>
      </c>
      <c r="K8" s="55" t="s">
        <v>2223</v>
      </c>
      <c r="L8" s="55">
        <v>0.9</v>
      </c>
      <c r="M8" s="55" t="s">
        <v>2223</v>
      </c>
      <c r="N8" s="55">
        <v>0.9</v>
      </c>
      <c r="O8" s="55" t="s">
        <v>2223</v>
      </c>
      <c r="P8" s="55">
        <v>0</v>
      </c>
      <c r="Q8" s="55"/>
      <c r="R8" s="55">
        <v>0</v>
      </c>
      <c r="S8" s="55"/>
      <c r="T8" s="55">
        <v>0</v>
      </c>
      <c r="U8" s="55"/>
      <c r="V8" s="55">
        <v>0.8</v>
      </c>
      <c r="W8" s="55" t="s">
        <v>2224</v>
      </c>
      <c r="X8" s="55">
        <v>0.8</v>
      </c>
      <c r="Y8" s="55" t="s">
        <v>2224</v>
      </c>
      <c r="Z8" s="55">
        <v>0.8</v>
      </c>
      <c r="AA8" s="55" t="s">
        <v>2224</v>
      </c>
      <c r="AB8" s="55">
        <v>0.4</v>
      </c>
      <c r="AC8" s="55" t="s">
        <v>2225</v>
      </c>
      <c r="AD8" s="55">
        <v>0.4</v>
      </c>
      <c r="AE8" s="55" t="s">
        <v>2225</v>
      </c>
      <c r="AF8" s="55">
        <v>0.4</v>
      </c>
      <c r="AG8" s="55" t="s">
        <v>2225</v>
      </c>
      <c r="AH8" s="55">
        <v>2.1</v>
      </c>
      <c r="AI8" s="55">
        <v>2.1</v>
      </c>
      <c r="AJ8" s="77">
        <f>N8+T8+Z8+AF8</f>
        <v>2.1</v>
      </c>
      <c r="AK8" s="55"/>
      <c r="AL8" s="55" t="s">
        <v>2011</v>
      </c>
    </row>
    <row r="9" ht="49.95" customHeight="1" spans="1:38">
      <c r="A9" s="52">
        <v>7</v>
      </c>
      <c r="B9" s="54" t="s">
        <v>2226</v>
      </c>
      <c r="C9" s="55" t="s">
        <v>632</v>
      </c>
      <c r="D9" s="52" t="s">
        <v>2187</v>
      </c>
      <c r="E9" s="55" t="s">
        <v>2227</v>
      </c>
      <c r="F9" s="54" t="s">
        <v>2228</v>
      </c>
      <c r="G9" s="55" t="s">
        <v>658</v>
      </c>
      <c r="H9" s="55" t="s">
        <v>276</v>
      </c>
      <c r="I9" s="55" t="s">
        <v>43</v>
      </c>
      <c r="J9" s="55">
        <v>0.8</v>
      </c>
      <c r="K9" s="55" t="s">
        <v>2229</v>
      </c>
      <c r="L9" s="55">
        <v>0.8</v>
      </c>
      <c r="M9" s="55" t="s">
        <v>2229</v>
      </c>
      <c r="N9" s="55">
        <v>0.8</v>
      </c>
      <c r="O9" s="55" t="s">
        <v>2229</v>
      </c>
      <c r="P9" s="55">
        <v>0</v>
      </c>
      <c r="Q9" s="55"/>
      <c r="R9" s="55">
        <v>0</v>
      </c>
      <c r="S9" s="55"/>
      <c r="T9" s="55">
        <v>0</v>
      </c>
      <c r="U9" s="55"/>
      <c r="V9" s="55">
        <v>0</v>
      </c>
      <c r="W9" s="55"/>
      <c r="X9" s="55">
        <v>0</v>
      </c>
      <c r="Y9" s="55"/>
      <c r="Z9" s="55">
        <v>0</v>
      </c>
      <c r="AA9" s="55"/>
      <c r="AB9" s="55">
        <v>0.2</v>
      </c>
      <c r="AC9" s="55" t="s">
        <v>2205</v>
      </c>
      <c r="AD9" s="55">
        <v>0.2</v>
      </c>
      <c r="AE9" s="55" t="s">
        <v>2205</v>
      </c>
      <c r="AF9" s="55">
        <v>0.2</v>
      </c>
      <c r="AG9" s="55" t="s">
        <v>2205</v>
      </c>
      <c r="AH9" s="55">
        <v>1</v>
      </c>
      <c r="AI9" s="55">
        <v>1</v>
      </c>
      <c r="AJ9" s="77">
        <f>N9+T9+Z9+AF9</f>
        <v>1</v>
      </c>
      <c r="AK9" s="55"/>
      <c r="AL9" s="55" t="s">
        <v>2011</v>
      </c>
    </row>
    <row r="10" s="48" customFormat="1" ht="49.95" customHeight="1" spans="1:38">
      <c r="A10" s="52">
        <v>8</v>
      </c>
      <c r="B10" s="54" t="s">
        <v>2230</v>
      </c>
      <c r="C10" s="55" t="s">
        <v>2231</v>
      </c>
      <c r="D10" s="52" t="s">
        <v>2187</v>
      </c>
      <c r="E10" s="55" t="s">
        <v>2232</v>
      </c>
      <c r="F10" s="54" t="s">
        <v>2233</v>
      </c>
      <c r="G10" s="55" t="s">
        <v>302</v>
      </c>
      <c r="H10" s="55" t="s">
        <v>276</v>
      </c>
      <c r="I10" s="55" t="s">
        <v>43</v>
      </c>
      <c r="J10" s="55">
        <v>0.4</v>
      </c>
      <c r="K10" s="55" t="s">
        <v>2234</v>
      </c>
      <c r="L10" s="55">
        <v>0.4</v>
      </c>
      <c r="M10" s="55" t="s">
        <v>2234</v>
      </c>
      <c r="N10" s="55">
        <v>0.4</v>
      </c>
      <c r="O10" s="55" t="s">
        <v>2234</v>
      </c>
      <c r="P10" s="55">
        <v>0</v>
      </c>
      <c r="Q10" s="55"/>
      <c r="R10" s="55">
        <v>0</v>
      </c>
      <c r="S10" s="55"/>
      <c r="T10" s="55">
        <v>0</v>
      </c>
      <c r="U10" s="55"/>
      <c r="V10" s="55">
        <v>0.2</v>
      </c>
      <c r="W10" s="55" t="s">
        <v>2235</v>
      </c>
      <c r="X10" s="55">
        <v>0.2</v>
      </c>
      <c r="Y10" s="55" t="s">
        <v>2235</v>
      </c>
      <c r="Z10" s="55">
        <v>0.2</v>
      </c>
      <c r="AA10" s="55" t="s">
        <v>2235</v>
      </c>
      <c r="AB10" s="55">
        <v>0</v>
      </c>
      <c r="AC10" s="55"/>
      <c r="AD10" s="55">
        <v>0</v>
      </c>
      <c r="AE10" s="55"/>
      <c r="AF10" s="55">
        <v>0</v>
      </c>
      <c r="AG10" s="55"/>
      <c r="AH10" s="55">
        <v>0.6</v>
      </c>
      <c r="AI10" s="55">
        <v>0.6</v>
      </c>
      <c r="AJ10" s="77">
        <f>N10+T10+Z10+AF10</f>
        <v>0.6</v>
      </c>
      <c r="AK10" s="55"/>
      <c r="AL10" s="55" t="s">
        <v>2011</v>
      </c>
    </row>
    <row r="11" ht="49.95" customHeight="1" spans="1:38">
      <c r="A11" s="52">
        <v>9</v>
      </c>
      <c r="B11" s="56">
        <v>20193141007</v>
      </c>
      <c r="C11" s="56" t="s">
        <v>632</v>
      </c>
      <c r="D11" s="52" t="s">
        <v>2187</v>
      </c>
      <c r="E11" s="56" t="s">
        <v>2236</v>
      </c>
      <c r="F11" s="57"/>
      <c r="G11" s="57"/>
      <c r="H11" s="58" t="s">
        <v>276</v>
      </c>
      <c r="I11" s="67" t="s">
        <v>43</v>
      </c>
      <c r="J11" s="56"/>
      <c r="K11" s="56">
        <v>-2</v>
      </c>
      <c r="L11" s="56"/>
      <c r="M11" s="56">
        <v>-2</v>
      </c>
      <c r="N11" s="56"/>
      <c r="O11" s="56">
        <v>-2</v>
      </c>
      <c r="P11" s="56"/>
      <c r="Q11" s="56"/>
      <c r="R11" s="56"/>
      <c r="S11" s="56"/>
      <c r="T11" s="56"/>
      <c r="U11" s="56"/>
      <c r="V11" s="56"/>
      <c r="W11" s="56"/>
      <c r="X11" s="56"/>
      <c r="Y11" s="56"/>
      <c r="Z11" s="73"/>
      <c r="AA11" s="73"/>
      <c r="AB11" s="74"/>
      <c r="AC11" s="73"/>
      <c r="AD11" s="58"/>
      <c r="AE11" s="58"/>
      <c r="AF11" s="58"/>
      <c r="AG11" s="58"/>
      <c r="AH11" s="58"/>
      <c r="AI11" s="58"/>
      <c r="AJ11" s="77">
        <f>N11+T11+Z11+AF11</f>
        <v>0</v>
      </c>
      <c r="AK11" s="74" t="s">
        <v>2237</v>
      </c>
      <c r="AL11" s="73" t="s">
        <v>737</v>
      </c>
    </row>
    <row r="12" s="49" customFormat="1" ht="49.95" customHeight="1" spans="1:39">
      <c r="A12" s="52">
        <v>10</v>
      </c>
      <c r="B12" s="52">
        <v>20193141038</v>
      </c>
      <c r="C12" s="52" t="s">
        <v>632</v>
      </c>
      <c r="D12" s="52" t="s">
        <v>370</v>
      </c>
      <c r="E12" s="52" t="s">
        <v>2238</v>
      </c>
      <c r="F12" s="52">
        <v>15573105824</v>
      </c>
      <c r="G12" s="52" t="s">
        <v>1384</v>
      </c>
      <c r="H12" s="52" t="s">
        <v>276</v>
      </c>
      <c r="I12" s="52" t="s">
        <v>43</v>
      </c>
      <c r="J12" s="52">
        <v>6.8</v>
      </c>
      <c r="K12" s="52" t="s">
        <v>2239</v>
      </c>
      <c r="L12" s="52">
        <v>6.8</v>
      </c>
      <c r="M12" s="52" t="s">
        <v>2239</v>
      </c>
      <c r="N12" s="52">
        <v>6.8</v>
      </c>
      <c r="O12" s="52" t="s">
        <v>2239</v>
      </c>
      <c r="P12" s="52">
        <v>0</v>
      </c>
      <c r="Q12" s="52" t="s">
        <v>662</v>
      </c>
      <c r="R12" s="52">
        <v>0</v>
      </c>
      <c r="S12" s="52" t="s">
        <v>662</v>
      </c>
      <c r="T12" s="52">
        <v>0</v>
      </c>
      <c r="U12" s="52" t="s">
        <v>662</v>
      </c>
      <c r="V12" s="52">
        <v>7.2</v>
      </c>
      <c r="W12" s="52" t="s">
        <v>2240</v>
      </c>
      <c r="X12" s="52">
        <v>7.2</v>
      </c>
      <c r="Y12" s="52" t="s">
        <v>2240</v>
      </c>
      <c r="Z12" s="52">
        <v>7.2</v>
      </c>
      <c r="AA12" s="52" t="s">
        <v>2240</v>
      </c>
      <c r="AB12" s="52">
        <v>0</v>
      </c>
      <c r="AC12" s="52" t="s">
        <v>662</v>
      </c>
      <c r="AD12" s="69">
        <v>0</v>
      </c>
      <c r="AE12" s="69" t="s">
        <v>662</v>
      </c>
      <c r="AF12" s="52">
        <v>0</v>
      </c>
      <c r="AG12" s="52" t="s">
        <v>662</v>
      </c>
      <c r="AH12" s="52">
        <v>14</v>
      </c>
      <c r="AI12" s="69">
        <v>14</v>
      </c>
      <c r="AJ12" s="77">
        <f>N12+T12+Z12+AF12</f>
        <v>14</v>
      </c>
      <c r="AK12" s="52"/>
      <c r="AL12" s="52" t="s">
        <v>1882</v>
      </c>
      <c r="AM12" s="79"/>
    </row>
    <row r="13" s="50" customFormat="1" ht="49.95" customHeight="1" spans="1:39">
      <c r="A13" s="52">
        <v>11</v>
      </c>
      <c r="B13" s="59">
        <v>20193072034</v>
      </c>
      <c r="C13" s="59" t="s">
        <v>2201</v>
      </c>
      <c r="D13" s="52" t="s">
        <v>370</v>
      </c>
      <c r="E13" s="59" t="s">
        <v>2241</v>
      </c>
      <c r="F13" s="59">
        <v>13600091143</v>
      </c>
      <c r="G13" s="59" t="s">
        <v>406</v>
      </c>
      <c r="H13" s="59" t="s">
        <v>276</v>
      </c>
      <c r="I13" s="59" t="s">
        <v>43</v>
      </c>
      <c r="J13" s="59">
        <v>2.1</v>
      </c>
      <c r="K13" s="59" t="s">
        <v>2242</v>
      </c>
      <c r="L13" s="59">
        <v>4.1</v>
      </c>
      <c r="M13" s="59" t="s">
        <v>2243</v>
      </c>
      <c r="N13" s="68">
        <v>6.1</v>
      </c>
      <c r="O13" s="59" t="s">
        <v>2244</v>
      </c>
      <c r="P13" s="59">
        <v>0</v>
      </c>
      <c r="Q13" s="59" t="s">
        <v>662</v>
      </c>
      <c r="R13" s="72">
        <v>0</v>
      </c>
      <c r="S13" s="59" t="s">
        <v>662</v>
      </c>
      <c r="T13" s="59">
        <v>0</v>
      </c>
      <c r="U13" s="59" t="s">
        <v>662</v>
      </c>
      <c r="V13" s="59">
        <v>12.4</v>
      </c>
      <c r="W13" s="59" t="s">
        <v>2245</v>
      </c>
      <c r="X13" s="59">
        <v>2.45</v>
      </c>
      <c r="Y13" s="59" t="s">
        <v>2246</v>
      </c>
      <c r="Z13" s="59">
        <v>4.9</v>
      </c>
      <c r="AA13" s="59" t="s">
        <v>2247</v>
      </c>
      <c r="AB13" s="59">
        <v>1.6</v>
      </c>
      <c r="AC13" s="59" t="s">
        <v>2248</v>
      </c>
      <c r="AD13" s="59">
        <v>1.7</v>
      </c>
      <c r="AE13" s="59" t="s">
        <v>2249</v>
      </c>
      <c r="AF13" s="59">
        <v>1.6</v>
      </c>
      <c r="AG13" s="59" t="s">
        <v>2248</v>
      </c>
      <c r="AH13" s="59">
        <v>16.1</v>
      </c>
      <c r="AI13" s="59">
        <v>8.25</v>
      </c>
      <c r="AJ13" s="59">
        <v>12.6</v>
      </c>
      <c r="AK13" s="68" t="s">
        <v>2250</v>
      </c>
      <c r="AL13" s="59" t="s">
        <v>737</v>
      </c>
      <c r="AM13" s="80"/>
    </row>
    <row r="14" s="49" customFormat="1" ht="49.95" customHeight="1" spans="1:39">
      <c r="A14" s="52">
        <v>12</v>
      </c>
      <c r="B14" s="60">
        <v>20193141018</v>
      </c>
      <c r="C14" s="60" t="s">
        <v>632</v>
      </c>
      <c r="D14" s="52" t="s">
        <v>370</v>
      </c>
      <c r="E14" s="60" t="s">
        <v>2251</v>
      </c>
      <c r="F14" s="60">
        <v>13421485157</v>
      </c>
      <c r="G14" s="60" t="s">
        <v>406</v>
      </c>
      <c r="H14" s="60" t="s">
        <v>276</v>
      </c>
      <c r="I14" s="60" t="s">
        <v>43</v>
      </c>
      <c r="J14" s="60">
        <v>1</v>
      </c>
      <c r="K14" s="60" t="s">
        <v>2252</v>
      </c>
      <c r="L14" s="60">
        <v>1</v>
      </c>
      <c r="M14" s="60" t="s">
        <v>2252</v>
      </c>
      <c r="N14" s="60">
        <v>0.8</v>
      </c>
      <c r="O14" s="60" t="s">
        <v>2253</v>
      </c>
      <c r="P14" s="60"/>
      <c r="Q14" s="60"/>
      <c r="R14" s="60"/>
      <c r="S14" s="60"/>
      <c r="T14" s="60">
        <v>0</v>
      </c>
      <c r="U14" s="60"/>
      <c r="V14" s="60">
        <v>8.6</v>
      </c>
      <c r="W14" s="60" t="s">
        <v>2254</v>
      </c>
      <c r="X14" s="60">
        <v>5.35</v>
      </c>
      <c r="Y14" s="60" t="s">
        <v>2255</v>
      </c>
      <c r="Z14" s="60">
        <v>6.25</v>
      </c>
      <c r="AA14" s="60" t="s">
        <v>2256</v>
      </c>
      <c r="AB14" s="60">
        <v>0.3</v>
      </c>
      <c r="AC14" s="60" t="s">
        <v>2257</v>
      </c>
      <c r="AD14" s="60">
        <v>0.3</v>
      </c>
      <c r="AE14" s="60" t="s">
        <v>2257</v>
      </c>
      <c r="AF14" s="60">
        <v>0.2</v>
      </c>
      <c r="AG14" s="60" t="s">
        <v>2258</v>
      </c>
      <c r="AH14" s="60">
        <v>9.9</v>
      </c>
      <c r="AI14" s="60">
        <v>6.65</v>
      </c>
      <c r="AJ14" s="77">
        <f>N14+T14+Z14+AF14</f>
        <v>7.25</v>
      </c>
      <c r="AK14" s="60" t="s">
        <v>2259</v>
      </c>
      <c r="AL14" s="60" t="s">
        <v>1882</v>
      </c>
      <c r="AM14" s="79"/>
    </row>
    <row r="15" s="50" customFormat="1" ht="49.95" customHeight="1" spans="1:39">
      <c r="A15" s="52">
        <v>13</v>
      </c>
      <c r="B15" s="60">
        <v>20193141012</v>
      </c>
      <c r="C15" s="60" t="s">
        <v>632</v>
      </c>
      <c r="D15" s="52" t="s">
        <v>370</v>
      </c>
      <c r="E15" s="60" t="s">
        <v>2260</v>
      </c>
      <c r="F15" s="60">
        <v>13580397763</v>
      </c>
      <c r="G15" s="60" t="s">
        <v>2261</v>
      </c>
      <c r="H15" s="60" t="s">
        <v>276</v>
      </c>
      <c r="I15" s="60" t="s">
        <v>43</v>
      </c>
      <c r="J15" s="60">
        <v>1.2</v>
      </c>
      <c r="K15" s="60" t="s">
        <v>2262</v>
      </c>
      <c r="L15" s="60">
        <v>1.2</v>
      </c>
      <c r="M15" s="60" t="s">
        <v>2262</v>
      </c>
      <c r="N15" s="60">
        <v>1.2</v>
      </c>
      <c r="O15" s="60" t="s">
        <v>2262</v>
      </c>
      <c r="P15" s="60">
        <v>0</v>
      </c>
      <c r="Q15" s="60"/>
      <c r="R15" s="60"/>
      <c r="S15" s="60"/>
      <c r="T15" s="60">
        <v>0</v>
      </c>
      <c r="U15" s="60"/>
      <c r="V15" s="60">
        <v>5.1</v>
      </c>
      <c r="W15" s="60" t="s">
        <v>2263</v>
      </c>
      <c r="X15" s="60">
        <v>5.1</v>
      </c>
      <c r="Y15" s="60" t="s">
        <v>2263</v>
      </c>
      <c r="Z15" s="60">
        <v>5.2</v>
      </c>
      <c r="AA15" s="60" t="s">
        <v>2264</v>
      </c>
      <c r="AB15" s="60">
        <v>0.4</v>
      </c>
      <c r="AC15" s="60" t="s">
        <v>2265</v>
      </c>
      <c r="AD15" s="60">
        <v>0.4</v>
      </c>
      <c r="AE15" s="60" t="s">
        <v>2265</v>
      </c>
      <c r="AF15" s="60">
        <v>0.4</v>
      </c>
      <c r="AG15" s="60" t="s">
        <v>2265</v>
      </c>
      <c r="AH15" s="60">
        <v>6.7</v>
      </c>
      <c r="AI15" s="60">
        <v>6.7</v>
      </c>
      <c r="AJ15" s="77">
        <f>N15+T15+Z15+AF15</f>
        <v>6.8</v>
      </c>
      <c r="AK15" s="60" t="s">
        <v>2266</v>
      </c>
      <c r="AL15" s="60" t="s">
        <v>737</v>
      </c>
      <c r="AM15" s="80"/>
    </row>
    <row r="16" s="49" customFormat="1" ht="49.95" customHeight="1" spans="1:39">
      <c r="A16" s="52">
        <v>14</v>
      </c>
      <c r="B16" s="58">
        <v>20193072036</v>
      </c>
      <c r="C16" s="58" t="s">
        <v>2267</v>
      </c>
      <c r="D16" s="52" t="s">
        <v>370</v>
      </c>
      <c r="E16" s="58" t="s">
        <v>2268</v>
      </c>
      <c r="F16" s="58">
        <v>18927842923</v>
      </c>
      <c r="G16" s="58" t="s">
        <v>406</v>
      </c>
      <c r="H16" s="58" t="s">
        <v>276</v>
      </c>
      <c r="I16" s="58" t="s">
        <v>43</v>
      </c>
      <c r="J16" s="58">
        <v>0.9</v>
      </c>
      <c r="K16" s="58" t="s">
        <v>2269</v>
      </c>
      <c r="L16" s="58">
        <v>0.9</v>
      </c>
      <c r="M16" s="58" t="s">
        <v>2269</v>
      </c>
      <c r="N16" s="58">
        <v>0.9</v>
      </c>
      <c r="O16" s="58" t="s">
        <v>2269</v>
      </c>
      <c r="P16" s="58">
        <v>0</v>
      </c>
      <c r="Q16" s="58"/>
      <c r="R16" s="56"/>
      <c r="S16" s="58"/>
      <c r="T16" s="58">
        <v>0</v>
      </c>
      <c r="U16" s="58"/>
      <c r="V16" s="58">
        <v>11.6</v>
      </c>
      <c r="W16" s="59" t="s">
        <v>2270</v>
      </c>
      <c r="X16" s="58">
        <v>11.6</v>
      </c>
      <c r="Y16" s="58" t="s">
        <v>2270</v>
      </c>
      <c r="Z16" s="75">
        <v>4.4</v>
      </c>
      <c r="AA16" s="59" t="s">
        <v>2271</v>
      </c>
      <c r="AB16" s="58">
        <v>1.1</v>
      </c>
      <c r="AC16" s="58" t="s">
        <v>2272</v>
      </c>
      <c r="AD16" s="58">
        <v>1.1</v>
      </c>
      <c r="AE16" s="58" t="s">
        <v>2272</v>
      </c>
      <c r="AF16" s="58">
        <v>1.1</v>
      </c>
      <c r="AG16" s="59" t="s">
        <v>2272</v>
      </c>
      <c r="AH16" s="58">
        <v>13.6</v>
      </c>
      <c r="AI16" s="58">
        <v>13.6</v>
      </c>
      <c r="AJ16" s="75">
        <v>6.4</v>
      </c>
      <c r="AK16" s="75" t="s">
        <v>2273</v>
      </c>
      <c r="AL16" s="58" t="s">
        <v>737</v>
      </c>
      <c r="AM16" s="79"/>
    </row>
    <row r="17" s="46" customFormat="1" ht="49.95" customHeight="1" spans="1:39">
      <c r="A17" s="52">
        <v>15</v>
      </c>
      <c r="B17" s="60">
        <v>20193072046</v>
      </c>
      <c r="C17" s="60" t="s">
        <v>2201</v>
      </c>
      <c r="D17" s="52" t="s">
        <v>370</v>
      </c>
      <c r="E17" s="60" t="s">
        <v>2274</v>
      </c>
      <c r="F17" s="60">
        <v>17891016117</v>
      </c>
      <c r="G17" s="60" t="s">
        <v>754</v>
      </c>
      <c r="H17" s="60" t="s">
        <v>276</v>
      </c>
      <c r="I17" s="60" t="s">
        <v>43</v>
      </c>
      <c r="J17" s="60">
        <v>2.6</v>
      </c>
      <c r="K17" s="60" t="s">
        <v>2275</v>
      </c>
      <c r="L17" s="60">
        <v>2.6</v>
      </c>
      <c r="M17" s="60" t="s">
        <v>2275</v>
      </c>
      <c r="N17" s="60">
        <v>2.6</v>
      </c>
      <c r="O17" s="60" t="s">
        <v>2276</v>
      </c>
      <c r="P17" s="60">
        <v>0</v>
      </c>
      <c r="Q17" s="60"/>
      <c r="R17" s="60"/>
      <c r="S17" s="60"/>
      <c r="T17" s="60">
        <v>0</v>
      </c>
      <c r="U17" s="60"/>
      <c r="V17" s="60">
        <v>2.3</v>
      </c>
      <c r="W17" s="60" t="s">
        <v>2277</v>
      </c>
      <c r="X17" s="60">
        <v>0.9</v>
      </c>
      <c r="Y17" s="60" t="s">
        <v>2278</v>
      </c>
      <c r="Z17" s="60">
        <v>2</v>
      </c>
      <c r="AA17" s="60" t="s">
        <v>2279</v>
      </c>
      <c r="AB17" s="60">
        <v>0.5</v>
      </c>
      <c r="AC17" s="60" t="s">
        <v>2280</v>
      </c>
      <c r="AD17" s="60">
        <v>0.5</v>
      </c>
      <c r="AE17" s="60" t="s">
        <v>2280</v>
      </c>
      <c r="AF17" s="60">
        <v>0.5</v>
      </c>
      <c r="AG17" s="60" t="s">
        <v>2280</v>
      </c>
      <c r="AH17" s="60">
        <v>6.4</v>
      </c>
      <c r="AI17" s="60">
        <v>5</v>
      </c>
      <c r="AJ17" s="77">
        <f>N17+T17+Z17+AF17</f>
        <v>5.1</v>
      </c>
      <c r="AK17" s="60"/>
      <c r="AL17" s="60" t="s">
        <v>737</v>
      </c>
      <c r="AM17" s="78"/>
    </row>
    <row r="18" s="49" customFormat="1" ht="49.95" customHeight="1" spans="1:39">
      <c r="A18" s="52">
        <v>16</v>
      </c>
      <c r="B18" s="60">
        <v>20193072010</v>
      </c>
      <c r="C18" s="60" t="s">
        <v>2201</v>
      </c>
      <c r="D18" s="52" t="s">
        <v>370</v>
      </c>
      <c r="E18" s="60" t="s">
        <v>2281</v>
      </c>
      <c r="F18" s="60">
        <v>13607982321</v>
      </c>
      <c r="G18" s="60" t="s">
        <v>267</v>
      </c>
      <c r="H18" s="60" t="s">
        <v>276</v>
      </c>
      <c r="I18" s="60" t="s">
        <v>43</v>
      </c>
      <c r="J18" s="60">
        <v>3.3</v>
      </c>
      <c r="K18" s="60" t="s">
        <v>2282</v>
      </c>
      <c r="L18" s="60">
        <v>3.3</v>
      </c>
      <c r="M18" s="60" t="s">
        <v>2282</v>
      </c>
      <c r="N18" s="60">
        <v>3.3</v>
      </c>
      <c r="O18" s="60" t="s">
        <v>2282</v>
      </c>
      <c r="P18" s="60">
        <v>0</v>
      </c>
      <c r="Q18" s="60"/>
      <c r="R18" s="60"/>
      <c r="S18" s="60"/>
      <c r="T18" s="60">
        <v>0</v>
      </c>
      <c r="U18" s="60"/>
      <c r="V18" s="60">
        <v>1.2375</v>
      </c>
      <c r="W18" s="60" t="s">
        <v>2283</v>
      </c>
      <c r="X18" s="60">
        <v>0.3</v>
      </c>
      <c r="Y18" s="60" t="s">
        <v>2284</v>
      </c>
      <c r="Z18" s="60">
        <v>0.2</v>
      </c>
      <c r="AA18" s="69" t="s">
        <v>2285</v>
      </c>
      <c r="AB18" s="60">
        <v>0.5</v>
      </c>
      <c r="AC18" s="60" t="s">
        <v>2286</v>
      </c>
      <c r="AD18" s="60">
        <v>0.5</v>
      </c>
      <c r="AE18" s="60" t="s">
        <v>2286</v>
      </c>
      <c r="AF18" s="60">
        <v>0.5</v>
      </c>
      <c r="AG18" s="60" t="s">
        <v>2286</v>
      </c>
      <c r="AH18" s="60">
        <v>5.04</v>
      </c>
      <c r="AI18" s="60">
        <v>4.1</v>
      </c>
      <c r="AJ18" s="77">
        <f>N18+T18+Z18+AF18</f>
        <v>4</v>
      </c>
      <c r="AK18" s="60" t="s">
        <v>2287</v>
      </c>
      <c r="AL18" s="60" t="s">
        <v>737</v>
      </c>
      <c r="AM18" s="79"/>
    </row>
    <row r="19" s="49" customFormat="1" ht="49.95" customHeight="1" spans="1:39">
      <c r="A19" s="52">
        <v>17</v>
      </c>
      <c r="B19" s="52">
        <v>20193072044</v>
      </c>
      <c r="C19" s="52" t="s">
        <v>2201</v>
      </c>
      <c r="D19" s="52" t="s">
        <v>370</v>
      </c>
      <c r="E19" s="52" t="s">
        <v>2288</v>
      </c>
      <c r="F19" s="52">
        <v>15869956540</v>
      </c>
      <c r="G19" s="52" t="s">
        <v>494</v>
      </c>
      <c r="H19" s="52" t="s">
        <v>276</v>
      </c>
      <c r="I19" s="52">
        <v>8</v>
      </c>
      <c r="J19" s="52">
        <v>0.8</v>
      </c>
      <c r="K19" s="52" t="s">
        <v>2289</v>
      </c>
      <c r="L19" s="52">
        <v>0.8</v>
      </c>
      <c r="M19" s="52" t="s">
        <v>2289</v>
      </c>
      <c r="N19" s="52">
        <v>0.8</v>
      </c>
      <c r="O19" s="52" t="s">
        <v>2289</v>
      </c>
      <c r="P19" s="52">
        <v>0</v>
      </c>
      <c r="Q19" s="52"/>
      <c r="R19" s="52"/>
      <c r="S19" s="52"/>
      <c r="T19" s="52">
        <v>0</v>
      </c>
      <c r="U19" s="52"/>
      <c r="V19" s="52">
        <v>0.2</v>
      </c>
      <c r="W19" s="52" t="s">
        <v>2290</v>
      </c>
      <c r="X19" s="52">
        <v>0.2</v>
      </c>
      <c r="Y19" s="52" t="s">
        <v>2290</v>
      </c>
      <c r="Z19" s="52">
        <v>0.2</v>
      </c>
      <c r="AA19" s="52" t="s">
        <v>2290</v>
      </c>
      <c r="AB19" s="52">
        <v>1.1</v>
      </c>
      <c r="AC19" s="52" t="s">
        <v>2291</v>
      </c>
      <c r="AD19" s="69">
        <v>0.2</v>
      </c>
      <c r="AE19" s="69" t="s">
        <v>2292</v>
      </c>
      <c r="AF19" s="52">
        <v>1.1</v>
      </c>
      <c r="AG19" s="52" t="s">
        <v>2291</v>
      </c>
      <c r="AH19" s="52">
        <v>2.1</v>
      </c>
      <c r="AI19" s="69">
        <v>2.1</v>
      </c>
      <c r="AJ19" s="77">
        <f>N19+T19+Z19+AF19</f>
        <v>2.1</v>
      </c>
      <c r="AK19" s="52"/>
      <c r="AL19" s="52" t="s">
        <v>737</v>
      </c>
      <c r="AM19" s="79"/>
    </row>
    <row r="20" s="46" customFormat="1" ht="49.95" customHeight="1" spans="1:39">
      <c r="A20" s="52">
        <v>18</v>
      </c>
      <c r="B20" s="52">
        <v>20193141037</v>
      </c>
      <c r="C20" s="52" t="s">
        <v>632</v>
      </c>
      <c r="D20" s="52" t="s">
        <v>370</v>
      </c>
      <c r="E20" s="52" t="s">
        <v>2293</v>
      </c>
      <c r="F20" s="52">
        <v>19865040172</v>
      </c>
      <c r="G20" s="52" t="s">
        <v>997</v>
      </c>
      <c r="H20" s="52" t="s">
        <v>276</v>
      </c>
      <c r="I20" s="52" t="s">
        <v>43</v>
      </c>
      <c r="J20" s="52">
        <v>1.2</v>
      </c>
      <c r="K20" s="52" t="s">
        <v>2294</v>
      </c>
      <c r="L20" s="52">
        <v>1.2</v>
      </c>
      <c r="M20" s="52" t="s">
        <v>2294</v>
      </c>
      <c r="N20" s="52">
        <v>1.2</v>
      </c>
      <c r="O20" s="52" t="s">
        <v>2294</v>
      </c>
      <c r="P20" s="52">
        <v>0</v>
      </c>
      <c r="Q20" s="52"/>
      <c r="R20" s="52"/>
      <c r="S20" s="52"/>
      <c r="T20" s="52"/>
      <c r="U20" s="52"/>
      <c r="V20" s="52">
        <v>0.2</v>
      </c>
      <c r="W20" s="52" t="s">
        <v>2295</v>
      </c>
      <c r="X20" s="52">
        <v>0.2</v>
      </c>
      <c r="Y20" s="52" t="s">
        <v>2295</v>
      </c>
      <c r="Z20" s="52">
        <v>0.2</v>
      </c>
      <c r="AA20" s="52" t="s">
        <v>2295</v>
      </c>
      <c r="AB20" s="52">
        <v>0.2</v>
      </c>
      <c r="AC20" s="52" t="s">
        <v>2296</v>
      </c>
      <c r="AD20" s="69">
        <v>0.2</v>
      </c>
      <c r="AE20" s="69" t="s">
        <v>2296</v>
      </c>
      <c r="AF20" s="52">
        <v>0.2</v>
      </c>
      <c r="AG20" s="52" t="s">
        <v>2296</v>
      </c>
      <c r="AH20" s="52">
        <v>1.6</v>
      </c>
      <c r="AI20" s="69">
        <v>1.6</v>
      </c>
      <c r="AJ20" s="77">
        <f>N20+T20+Z20+AF20</f>
        <v>1.6</v>
      </c>
      <c r="AK20" s="52"/>
      <c r="AL20" s="52" t="s">
        <v>1871</v>
      </c>
      <c r="AM20" s="78"/>
    </row>
    <row r="21" s="46" customFormat="1" ht="49.95" customHeight="1" spans="1:39">
      <c r="A21" s="52">
        <v>19</v>
      </c>
      <c r="B21" s="52">
        <v>20193072049</v>
      </c>
      <c r="C21" s="52" t="s">
        <v>2201</v>
      </c>
      <c r="D21" s="52" t="s">
        <v>370</v>
      </c>
      <c r="E21" s="52" t="s">
        <v>2297</v>
      </c>
      <c r="F21" s="52">
        <v>13427549737</v>
      </c>
      <c r="G21" s="52"/>
      <c r="H21" s="52" t="s">
        <v>276</v>
      </c>
      <c r="I21" s="52" t="s">
        <v>43</v>
      </c>
      <c r="J21" s="52">
        <v>0.4</v>
      </c>
      <c r="K21" s="52" t="s">
        <v>2298</v>
      </c>
      <c r="L21" s="52">
        <v>0.4</v>
      </c>
      <c r="M21" s="52" t="s">
        <v>2298</v>
      </c>
      <c r="N21" s="52">
        <v>0.4</v>
      </c>
      <c r="O21" s="52" t="s">
        <v>2298</v>
      </c>
      <c r="P21" s="52">
        <v>0</v>
      </c>
      <c r="Q21" s="52">
        <v>0</v>
      </c>
      <c r="R21" s="52"/>
      <c r="S21" s="52"/>
      <c r="T21" s="52">
        <v>0</v>
      </c>
      <c r="U21" s="52">
        <v>0</v>
      </c>
      <c r="V21" s="52">
        <v>0.4</v>
      </c>
      <c r="W21" s="52" t="s">
        <v>2017</v>
      </c>
      <c r="X21" s="52">
        <v>0.4</v>
      </c>
      <c r="Y21" s="52" t="s">
        <v>2017</v>
      </c>
      <c r="Z21" s="52">
        <v>0.4</v>
      </c>
      <c r="AA21" s="52" t="s">
        <v>2017</v>
      </c>
      <c r="AB21" s="52">
        <v>0</v>
      </c>
      <c r="AC21" s="52">
        <v>0</v>
      </c>
      <c r="AD21" s="69"/>
      <c r="AE21" s="69"/>
      <c r="AF21" s="52">
        <v>0</v>
      </c>
      <c r="AG21" s="52">
        <v>0</v>
      </c>
      <c r="AH21" s="52">
        <v>0.8</v>
      </c>
      <c r="AI21" s="69">
        <v>0.8</v>
      </c>
      <c r="AJ21" s="77">
        <f>N21+T21+Z21+AF21</f>
        <v>0.8</v>
      </c>
      <c r="AK21" s="52"/>
      <c r="AL21" s="52" t="s">
        <v>737</v>
      </c>
      <c r="AM21" s="78"/>
    </row>
    <row r="22" ht="49.95" customHeight="1" spans="1:38">
      <c r="A22" s="52">
        <v>20</v>
      </c>
      <c r="B22" s="53">
        <v>20193141029</v>
      </c>
      <c r="C22" s="53" t="s">
        <v>632</v>
      </c>
      <c r="D22" s="53" t="s">
        <v>1718</v>
      </c>
      <c r="E22" s="53" t="s">
        <v>2299</v>
      </c>
      <c r="F22" s="53">
        <v>13330323041</v>
      </c>
      <c r="G22" s="53" t="s">
        <v>41</v>
      </c>
      <c r="H22" s="53" t="s">
        <v>276</v>
      </c>
      <c r="I22" s="53" t="s">
        <v>43</v>
      </c>
      <c r="J22" s="53">
        <v>5.6</v>
      </c>
      <c r="K22" s="53" t="s">
        <v>2300</v>
      </c>
      <c r="L22" s="69">
        <v>5.5</v>
      </c>
      <c r="M22" s="69" t="s">
        <v>2301</v>
      </c>
      <c r="N22" s="69">
        <v>5.5</v>
      </c>
      <c r="O22" s="69" t="s">
        <v>2301</v>
      </c>
      <c r="P22" s="53">
        <v>0</v>
      </c>
      <c r="Q22" s="53" t="s">
        <v>662</v>
      </c>
      <c r="R22" s="53">
        <v>0</v>
      </c>
      <c r="S22" s="53" t="s">
        <v>662</v>
      </c>
      <c r="T22" s="53">
        <v>0</v>
      </c>
      <c r="U22" s="53" t="s">
        <v>662</v>
      </c>
      <c r="V22" s="53">
        <v>38.25</v>
      </c>
      <c r="W22" s="53" t="s">
        <v>2302</v>
      </c>
      <c r="X22" s="69">
        <v>38.35</v>
      </c>
      <c r="Y22" s="69" t="s">
        <v>2303</v>
      </c>
      <c r="Z22" s="69">
        <v>38.35</v>
      </c>
      <c r="AA22" s="69" t="s">
        <v>2303</v>
      </c>
      <c r="AB22" s="53">
        <v>0.4</v>
      </c>
      <c r="AC22" s="53" t="s">
        <v>2304</v>
      </c>
      <c r="AD22" s="53">
        <v>0.4</v>
      </c>
      <c r="AE22" s="53" t="s">
        <v>2304</v>
      </c>
      <c r="AF22" s="53">
        <v>0.4</v>
      </c>
      <c r="AG22" s="53" t="s">
        <v>2304</v>
      </c>
      <c r="AH22" s="53">
        <v>44.25</v>
      </c>
      <c r="AI22" s="53">
        <v>44.25</v>
      </c>
      <c r="AJ22" s="77">
        <f>N22+T22+Z22+AF22</f>
        <v>44.25</v>
      </c>
      <c r="AK22" s="66"/>
      <c r="AL22" s="53" t="s">
        <v>2305</v>
      </c>
    </row>
    <row r="23" ht="49.95" customHeight="1" spans="1:38">
      <c r="A23" s="52">
        <v>21</v>
      </c>
      <c r="B23" s="53">
        <v>20193072005</v>
      </c>
      <c r="C23" s="53" t="s">
        <v>2201</v>
      </c>
      <c r="D23" s="53" t="s">
        <v>1718</v>
      </c>
      <c r="E23" s="53" t="s">
        <v>2306</v>
      </c>
      <c r="F23" s="53">
        <v>13430375379</v>
      </c>
      <c r="G23" s="53" t="s">
        <v>718</v>
      </c>
      <c r="H23" s="53" t="s">
        <v>276</v>
      </c>
      <c r="I23" s="53" t="s">
        <v>43</v>
      </c>
      <c r="J23" s="53">
        <v>1.4</v>
      </c>
      <c r="K23" s="53" t="s">
        <v>2307</v>
      </c>
      <c r="L23" s="53">
        <v>1.1</v>
      </c>
      <c r="M23" s="53" t="s">
        <v>2308</v>
      </c>
      <c r="N23" s="53">
        <v>1.1</v>
      </c>
      <c r="O23" s="53" t="s">
        <v>2308</v>
      </c>
      <c r="P23" s="53">
        <v>0</v>
      </c>
      <c r="Q23" s="53">
        <v>0</v>
      </c>
      <c r="R23" s="53">
        <v>0</v>
      </c>
      <c r="S23" s="53">
        <v>0</v>
      </c>
      <c r="T23" s="53">
        <v>0</v>
      </c>
      <c r="U23" s="53">
        <v>0</v>
      </c>
      <c r="V23" s="53">
        <v>39.1</v>
      </c>
      <c r="W23" s="53" t="s">
        <v>2309</v>
      </c>
      <c r="X23" s="53">
        <v>39.4</v>
      </c>
      <c r="Y23" s="53" t="s">
        <v>2310</v>
      </c>
      <c r="Z23" s="53">
        <v>39.4</v>
      </c>
      <c r="AA23" s="53" t="s">
        <v>2310</v>
      </c>
      <c r="AB23" s="53">
        <v>0.2</v>
      </c>
      <c r="AC23" s="53" t="s">
        <v>2311</v>
      </c>
      <c r="AD23" s="53">
        <v>0.2</v>
      </c>
      <c r="AE23" s="53" t="s">
        <v>2311</v>
      </c>
      <c r="AF23" s="53">
        <v>0.2</v>
      </c>
      <c r="AG23" s="53" t="s">
        <v>2311</v>
      </c>
      <c r="AH23" s="53">
        <v>40.5</v>
      </c>
      <c r="AI23" s="53">
        <v>40.7</v>
      </c>
      <c r="AJ23" s="77">
        <f>N23+T23+Z23+AF23</f>
        <v>40.7</v>
      </c>
      <c r="AK23" s="66"/>
      <c r="AL23" s="53" t="s">
        <v>2305</v>
      </c>
    </row>
    <row r="24" ht="49.95" customHeight="1" spans="1:38">
      <c r="A24" s="52">
        <v>22</v>
      </c>
      <c r="B24" s="53">
        <v>20193141009</v>
      </c>
      <c r="C24" s="53" t="s">
        <v>632</v>
      </c>
      <c r="D24" s="53" t="s">
        <v>1718</v>
      </c>
      <c r="E24" s="53" t="s">
        <v>2312</v>
      </c>
      <c r="F24" s="53">
        <v>13600350131</v>
      </c>
      <c r="G24" s="53" t="s">
        <v>41</v>
      </c>
      <c r="H24" s="53" t="s">
        <v>276</v>
      </c>
      <c r="I24" s="53" t="s">
        <v>43</v>
      </c>
      <c r="J24" s="53">
        <v>0.4</v>
      </c>
      <c r="K24" s="53" t="s">
        <v>2313</v>
      </c>
      <c r="L24" s="53">
        <v>0.4</v>
      </c>
      <c r="M24" s="53" t="s">
        <v>2313</v>
      </c>
      <c r="N24" s="53">
        <v>0.4</v>
      </c>
      <c r="O24" s="53" t="s">
        <v>2313</v>
      </c>
      <c r="P24" s="53">
        <v>0</v>
      </c>
      <c r="Q24" s="53">
        <v>0</v>
      </c>
      <c r="R24" s="53">
        <v>0</v>
      </c>
      <c r="S24" s="53">
        <v>0</v>
      </c>
      <c r="T24" s="53"/>
      <c r="U24" s="66"/>
      <c r="V24" s="53">
        <v>33.75</v>
      </c>
      <c r="W24" s="55" t="s">
        <v>2314</v>
      </c>
      <c r="X24" s="53">
        <v>31.85</v>
      </c>
      <c r="Y24" s="55" t="s">
        <v>2315</v>
      </c>
      <c r="Z24" s="53">
        <v>31.85</v>
      </c>
      <c r="AA24" s="55" t="s">
        <v>2315</v>
      </c>
      <c r="AB24" s="53">
        <v>0.6</v>
      </c>
      <c r="AC24" s="55" t="s">
        <v>2316</v>
      </c>
      <c r="AD24" s="53">
        <v>0.6</v>
      </c>
      <c r="AE24" s="55" t="s">
        <v>2316</v>
      </c>
      <c r="AF24" s="53">
        <v>0.6</v>
      </c>
      <c r="AG24" s="55" t="s">
        <v>2316</v>
      </c>
      <c r="AH24" s="53">
        <v>34.75</v>
      </c>
      <c r="AI24" s="53">
        <v>32.85</v>
      </c>
      <c r="AJ24" s="77">
        <f>N24+T24+Z24+AF24</f>
        <v>32.85</v>
      </c>
      <c r="AK24" s="66"/>
      <c r="AL24" s="53" t="s">
        <v>1058</v>
      </c>
    </row>
    <row r="25" ht="49.95" customHeight="1" spans="1:38">
      <c r="A25" s="52">
        <v>23</v>
      </c>
      <c r="B25" s="61">
        <v>20193141036</v>
      </c>
      <c r="C25" s="53" t="s">
        <v>632</v>
      </c>
      <c r="D25" s="53" t="s">
        <v>1718</v>
      </c>
      <c r="E25" s="61" t="s">
        <v>2317</v>
      </c>
      <c r="F25" s="61">
        <v>19860015683</v>
      </c>
      <c r="G25" s="61" t="s">
        <v>68</v>
      </c>
      <c r="H25" s="61" t="s">
        <v>276</v>
      </c>
      <c r="I25" s="61" t="s">
        <v>43</v>
      </c>
      <c r="J25" s="61">
        <v>4.9</v>
      </c>
      <c r="K25" s="61" t="s">
        <v>2318</v>
      </c>
      <c r="L25" s="61">
        <v>4.9</v>
      </c>
      <c r="M25" s="61" t="s">
        <v>2318</v>
      </c>
      <c r="N25" s="61">
        <v>4.9</v>
      </c>
      <c r="O25" s="61" t="s">
        <v>2318</v>
      </c>
      <c r="P25" s="61">
        <v>0</v>
      </c>
      <c r="Q25" s="61" t="s">
        <v>662</v>
      </c>
      <c r="R25" s="61">
        <v>0</v>
      </c>
      <c r="S25" s="61" t="s">
        <v>662</v>
      </c>
      <c r="T25" s="61">
        <v>0</v>
      </c>
      <c r="U25" s="61" t="s">
        <v>662</v>
      </c>
      <c r="V25" s="61">
        <v>21.2</v>
      </c>
      <c r="W25" s="61" t="s">
        <v>2319</v>
      </c>
      <c r="X25" s="61">
        <v>21.2</v>
      </c>
      <c r="Y25" s="61" t="s">
        <v>2319</v>
      </c>
      <c r="Z25" s="61">
        <v>21.2</v>
      </c>
      <c r="AA25" s="61" t="s">
        <v>2319</v>
      </c>
      <c r="AB25" s="61">
        <v>0.4</v>
      </c>
      <c r="AC25" s="61" t="s">
        <v>2320</v>
      </c>
      <c r="AD25" s="61">
        <v>0.4</v>
      </c>
      <c r="AE25" s="61" t="s">
        <v>2320</v>
      </c>
      <c r="AF25" s="61">
        <v>0.4</v>
      </c>
      <c r="AG25" s="61" t="s">
        <v>2320</v>
      </c>
      <c r="AH25" s="61">
        <v>26.5</v>
      </c>
      <c r="AI25" s="61">
        <v>26.5</v>
      </c>
      <c r="AJ25" s="77">
        <f>N25+T25+Z25+AF25</f>
        <v>26.5</v>
      </c>
      <c r="AK25" s="66"/>
      <c r="AL25" s="53" t="s">
        <v>2305</v>
      </c>
    </row>
    <row r="26" ht="49.95" customHeight="1" spans="1:38">
      <c r="A26" s="52">
        <v>24</v>
      </c>
      <c r="B26" s="53">
        <v>20193141008</v>
      </c>
      <c r="C26" s="53" t="s">
        <v>632</v>
      </c>
      <c r="D26" s="53" t="s">
        <v>1718</v>
      </c>
      <c r="E26" s="53" t="s">
        <v>2321</v>
      </c>
      <c r="F26" s="53">
        <v>18719359830</v>
      </c>
      <c r="G26" s="53" t="s">
        <v>232</v>
      </c>
      <c r="H26" s="53" t="s">
        <v>276</v>
      </c>
      <c r="I26" s="53" t="s">
        <v>43</v>
      </c>
      <c r="J26" s="55">
        <v>3.7</v>
      </c>
      <c r="K26" s="55" t="s">
        <v>2322</v>
      </c>
      <c r="L26" s="70">
        <v>3.9</v>
      </c>
      <c r="M26" s="55" t="s">
        <v>2323</v>
      </c>
      <c r="N26" s="53">
        <v>3.9</v>
      </c>
      <c r="O26" s="55" t="s">
        <v>2323</v>
      </c>
      <c r="P26" s="53">
        <v>0</v>
      </c>
      <c r="Q26" s="53"/>
      <c r="R26" s="53">
        <v>0</v>
      </c>
      <c r="S26" s="53"/>
      <c r="T26" s="53"/>
      <c r="U26" s="66"/>
      <c r="V26" s="53">
        <v>16.4</v>
      </c>
      <c r="W26" s="55" t="s">
        <v>2324</v>
      </c>
      <c r="X26" s="69">
        <v>0.2</v>
      </c>
      <c r="Y26" s="70" t="s">
        <v>2325</v>
      </c>
      <c r="Z26" s="53">
        <v>12.2</v>
      </c>
      <c r="AA26" s="66" t="s">
        <v>2326</v>
      </c>
      <c r="AB26" s="53">
        <v>0.2</v>
      </c>
      <c r="AC26" s="53" t="s">
        <v>405</v>
      </c>
      <c r="AD26" s="53">
        <v>0.2</v>
      </c>
      <c r="AE26" s="53" t="s">
        <v>405</v>
      </c>
      <c r="AF26" s="53">
        <v>0.2</v>
      </c>
      <c r="AG26" s="53" t="s">
        <v>405</v>
      </c>
      <c r="AH26" s="81">
        <v>20.3</v>
      </c>
      <c r="AI26" s="81">
        <v>4.3</v>
      </c>
      <c r="AJ26" s="77">
        <f>N26+T26+Z26+AF26</f>
        <v>16.3</v>
      </c>
      <c r="AK26" s="66"/>
      <c r="AL26" s="53" t="s">
        <v>1058</v>
      </c>
    </row>
    <row r="27" ht="49.95" customHeight="1" spans="1:38">
      <c r="A27" s="52">
        <v>25</v>
      </c>
      <c r="B27" s="53">
        <v>20193072004</v>
      </c>
      <c r="C27" s="53" t="s">
        <v>2201</v>
      </c>
      <c r="D27" s="53" t="s">
        <v>1718</v>
      </c>
      <c r="E27" s="53" t="s">
        <v>2327</v>
      </c>
      <c r="F27" s="53">
        <v>18938441132</v>
      </c>
      <c r="G27" s="53" t="s">
        <v>2093</v>
      </c>
      <c r="H27" s="53" t="s">
        <v>276</v>
      </c>
      <c r="I27" s="53" t="s">
        <v>43</v>
      </c>
      <c r="J27" s="53">
        <v>6.9</v>
      </c>
      <c r="K27" s="69" t="s">
        <v>2328</v>
      </c>
      <c r="L27" s="53">
        <v>6.9</v>
      </c>
      <c r="M27" s="69" t="s">
        <v>2328</v>
      </c>
      <c r="N27" s="53">
        <v>6.9</v>
      </c>
      <c r="O27" s="66" t="s">
        <v>2328</v>
      </c>
      <c r="P27" s="53">
        <v>0</v>
      </c>
      <c r="Q27" s="53">
        <v>0</v>
      </c>
      <c r="R27" s="53">
        <v>0</v>
      </c>
      <c r="S27" s="53"/>
      <c r="T27" s="53"/>
      <c r="U27" s="66"/>
      <c r="V27" s="53">
        <v>6.6</v>
      </c>
      <c r="W27" s="69" t="s">
        <v>2329</v>
      </c>
      <c r="X27" s="53">
        <v>6.6</v>
      </c>
      <c r="Y27" s="69" t="s">
        <v>2329</v>
      </c>
      <c r="Z27" s="53">
        <v>6.6</v>
      </c>
      <c r="AA27" s="66" t="s">
        <v>2329</v>
      </c>
      <c r="AB27" s="53">
        <v>0.7</v>
      </c>
      <c r="AC27" s="69" t="s">
        <v>2330</v>
      </c>
      <c r="AD27" s="53">
        <v>0.7</v>
      </c>
      <c r="AE27" s="69" t="s">
        <v>2330</v>
      </c>
      <c r="AF27" s="53">
        <v>0.7</v>
      </c>
      <c r="AG27" s="66" t="s">
        <v>2330</v>
      </c>
      <c r="AH27" s="53">
        <v>14.2</v>
      </c>
      <c r="AI27" s="53">
        <v>14.2</v>
      </c>
      <c r="AJ27" s="77">
        <f>N27+T27+Z27+AF27</f>
        <v>14.2</v>
      </c>
      <c r="AK27" s="66"/>
      <c r="AL27" s="53" t="s">
        <v>1058</v>
      </c>
    </row>
    <row r="28" ht="49.95" customHeight="1" spans="1:38">
      <c r="A28" s="52">
        <v>26</v>
      </c>
      <c r="B28" s="53">
        <v>20193141026</v>
      </c>
      <c r="C28" s="53" t="s">
        <v>632</v>
      </c>
      <c r="D28" s="53" t="s">
        <v>1718</v>
      </c>
      <c r="E28" s="53" t="s">
        <v>2331</v>
      </c>
      <c r="F28" s="53">
        <v>13945603351</v>
      </c>
      <c r="G28" s="53" t="s">
        <v>424</v>
      </c>
      <c r="H28" s="53" t="s">
        <v>276</v>
      </c>
      <c r="I28" s="53" t="s">
        <v>43</v>
      </c>
      <c r="J28" s="52">
        <v>1.1</v>
      </c>
      <c r="K28" s="53" t="s">
        <v>2332</v>
      </c>
      <c r="L28" s="52" t="s">
        <v>217</v>
      </c>
      <c r="M28" s="53" t="s">
        <v>2333</v>
      </c>
      <c r="N28" s="53">
        <v>0.9</v>
      </c>
      <c r="O28" s="53" t="s">
        <v>2333</v>
      </c>
      <c r="P28" s="53">
        <v>0</v>
      </c>
      <c r="Q28" s="53">
        <v>0</v>
      </c>
      <c r="R28" s="53">
        <v>0</v>
      </c>
      <c r="S28" s="53"/>
      <c r="T28" s="53"/>
      <c r="U28" s="66"/>
      <c r="V28" s="53">
        <v>9.8</v>
      </c>
      <c r="W28" s="53" t="s">
        <v>2334</v>
      </c>
      <c r="X28" s="53">
        <v>9.8</v>
      </c>
      <c r="Y28" s="53" t="s">
        <v>2334</v>
      </c>
      <c r="Z28" s="53">
        <v>9.8</v>
      </c>
      <c r="AA28" s="66" t="s">
        <v>2334</v>
      </c>
      <c r="AB28" s="53">
        <v>0.4</v>
      </c>
      <c r="AC28" s="53" t="s">
        <v>2335</v>
      </c>
      <c r="AD28" s="53">
        <v>0.7</v>
      </c>
      <c r="AE28" s="53" t="s">
        <v>2336</v>
      </c>
      <c r="AF28" s="53">
        <v>0.6</v>
      </c>
      <c r="AG28" s="53" t="s">
        <v>2337</v>
      </c>
      <c r="AH28" s="81">
        <f>SUM(AB28,X28,P28)</f>
        <v>10.2</v>
      </c>
      <c r="AI28" s="81">
        <v>11.4</v>
      </c>
      <c r="AJ28" s="77">
        <f>N28+T28+Z28+AF28</f>
        <v>11.3</v>
      </c>
      <c r="AK28" s="66"/>
      <c r="AL28" s="53" t="s">
        <v>1058</v>
      </c>
    </row>
    <row r="29" ht="49.95" customHeight="1" spans="1:38">
      <c r="A29" s="52">
        <v>27</v>
      </c>
      <c r="B29" s="53">
        <v>20193141031</v>
      </c>
      <c r="C29" s="53" t="s">
        <v>632</v>
      </c>
      <c r="D29" s="53" t="s">
        <v>1718</v>
      </c>
      <c r="E29" s="53" t="s">
        <v>2338</v>
      </c>
      <c r="F29" s="53">
        <v>19120537169</v>
      </c>
      <c r="G29" s="53" t="s">
        <v>359</v>
      </c>
      <c r="H29" s="53" t="s">
        <v>276</v>
      </c>
      <c r="I29" s="53" t="s">
        <v>43</v>
      </c>
      <c r="J29" s="53">
        <v>3.2</v>
      </c>
      <c r="K29" s="55" t="s">
        <v>2339</v>
      </c>
      <c r="L29" s="53">
        <v>3.2</v>
      </c>
      <c r="M29" s="55" t="s">
        <v>2340</v>
      </c>
      <c r="N29" s="53">
        <v>3.2</v>
      </c>
      <c r="O29" s="55" t="s">
        <v>2339</v>
      </c>
      <c r="P29" s="53">
        <v>0</v>
      </c>
      <c r="Q29" s="53">
        <v>0</v>
      </c>
      <c r="R29" s="53">
        <v>0</v>
      </c>
      <c r="S29" s="53">
        <v>0</v>
      </c>
      <c r="T29" s="53">
        <v>0</v>
      </c>
      <c r="U29" s="53">
        <v>0</v>
      </c>
      <c r="V29" s="53">
        <v>0.4</v>
      </c>
      <c r="W29" s="55" t="s">
        <v>897</v>
      </c>
      <c r="X29" s="53">
        <v>0.4</v>
      </c>
      <c r="Y29" s="55" t="s">
        <v>897</v>
      </c>
      <c r="Z29" s="53">
        <v>0.4</v>
      </c>
      <c r="AA29" s="55" t="s">
        <v>897</v>
      </c>
      <c r="AB29" s="53">
        <v>0.4</v>
      </c>
      <c r="AC29" s="55" t="s">
        <v>2341</v>
      </c>
      <c r="AD29" s="53">
        <v>4</v>
      </c>
      <c r="AE29" s="70" t="s">
        <v>2342</v>
      </c>
      <c r="AF29" s="53">
        <v>5.3</v>
      </c>
      <c r="AG29" s="70" t="s">
        <v>2343</v>
      </c>
      <c r="AH29" s="53">
        <v>7.6</v>
      </c>
      <c r="AI29" s="53">
        <v>7.6</v>
      </c>
      <c r="AJ29" s="77">
        <f>N29+T29+Z29+AF29</f>
        <v>8.9</v>
      </c>
      <c r="AK29" s="66"/>
      <c r="AL29" s="53" t="s">
        <v>2305</v>
      </c>
    </row>
    <row r="30" ht="49.95" customHeight="1" spans="1:38">
      <c r="A30" s="52">
        <v>28</v>
      </c>
      <c r="B30" s="53">
        <v>20193141014</v>
      </c>
      <c r="C30" s="53" t="s">
        <v>632</v>
      </c>
      <c r="D30" s="53" t="s">
        <v>1718</v>
      </c>
      <c r="E30" s="53" t="s">
        <v>2344</v>
      </c>
      <c r="F30" s="53">
        <v>18838000315</v>
      </c>
      <c r="G30" s="53" t="s">
        <v>1299</v>
      </c>
      <c r="H30" s="53" t="s">
        <v>276</v>
      </c>
      <c r="I30" s="53" t="s">
        <v>43</v>
      </c>
      <c r="J30" s="53">
        <v>0.8</v>
      </c>
      <c r="K30" s="53" t="s">
        <v>2345</v>
      </c>
      <c r="L30" s="53">
        <v>0.8</v>
      </c>
      <c r="M30" s="53" t="s">
        <v>2345</v>
      </c>
      <c r="N30" s="53">
        <v>0.8</v>
      </c>
      <c r="O30" s="53" t="s">
        <v>2345</v>
      </c>
      <c r="P30" s="53">
        <v>0</v>
      </c>
      <c r="Q30" s="55"/>
      <c r="R30" s="53">
        <v>0</v>
      </c>
      <c r="S30" s="55"/>
      <c r="T30" s="53">
        <v>0</v>
      </c>
      <c r="U30" s="55"/>
      <c r="V30" s="53">
        <v>7.2</v>
      </c>
      <c r="W30" s="53" t="s">
        <v>2346</v>
      </c>
      <c r="X30" s="53">
        <v>7.2</v>
      </c>
      <c r="Y30" s="53" t="s">
        <v>2346</v>
      </c>
      <c r="Z30" s="53">
        <v>7.2</v>
      </c>
      <c r="AA30" s="53" t="s">
        <v>2346</v>
      </c>
      <c r="AB30" s="53">
        <v>0.4</v>
      </c>
      <c r="AC30" s="53" t="s">
        <v>2347</v>
      </c>
      <c r="AD30" s="53">
        <v>0.4</v>
      </c>
      <c r="AE30" s="53" t="s">
        <v>2347</v>
      </c>
      <c r="AF30" s="53">
        <v>0.4</v>
      </c>
      <c r="AG30" s="53" t="s">
        <v>2347</v>
      </c>
      <c r="AH30" s="53">
        <v>8.4</v>
      </c>
      <c r="AI30" s="53">
        <v>8.4</v>
      </c>
      <c r="AJ30" s="77">
        <f>N30+T30+Z30+AF30</f>
        <v>8.4</v>
      </c>
      <c r="AK30" s="66"/>
      <c r="AL30" s="53" t="s">
        <v>2305</v>
      </c>
    </row>
    <row r="31" ht="49.95" customHeight="1" spans="1:38">
      <c r="A31" s="52">
        <v>29</v>
      </c>
      <c r="B31" s="53">
        <v>20193072008</v>
      </c>
      <c r="C31" s="53" t="s">
        <v>2201</v>
      </c>
      <c r="D31" s="53" t="s">
        <v>1718</v>
      </c>
      <c r="E31" s="53" t="s">
        <v>2348</v>
      </c>
      <c r="F31" s="53">
        <v>15917338367</v>
      </c>
      <c r="G31" s="53" t="s">
        <v>1791</v>
      </c>
      <c r="H31" s="53" t="s">
        <v>276</v>
      </c>
      <c r="I31" s="53" t="s">
        <v>43</v>
      </c>
      <c r="J31" s="53">
        <v>7.7</v>
      </c>
      <c r="K31" s="55" t="s">
        <v>2349</v>
      </c>
      <c r="L31" s="53">
        <v>7.1</v>
      </c>
      <c r="M31" s="55" t="s">
        <v>2350</v>
      </c>
      <c r="N31" s="53">
        <v>7.1</v>
      </c>
      <c r="O31" s="55" t="s">
        <v>2350</v>
      </c>
      <c r="P31" s="53">
        <v>0</v>
      </c>
      <c r="Q31" s="53"/>
      <c r="R31" s="53">
        <v>0</v>
      </c>
      <c r="S31" s="53"/>
      <c r="T31" s="53"/>
      <c r="U31" s="66"/>
      <c r="V31" s="53">
        <v>0.3</v>
      </c>
      <c r="W31" s="55" t="s">
        <v>2351</v>
      </c>
      <c r="X31" s="53" t="s">
        <v>76</v>
      </c>
      <c r="Y31" s="55" t="s">
        <v>2352</v>
      </c>
      <c r="Z31" s="53">
        <v>0.4</v>
      </c>
      <c r="AA31" s="55" t="s">
        <v>2352</v>
      </c>
      <c r="AB31" s="53">
        <v>0.6</v>
      </c>
      <c r="AC31" s="55" t="s">
        <v>2353</v>
      </c>
      <c r="AD31" s="53">
        <v>0.8</v>
      </c>
      <c r="AE31" s="55" t="s">
        <v>2354</v>
      </c>
      <c r="AF31" s="53">
        <v>0.9</v>
      </c>
      <c r="AG31" s="55" t="s">
        <v>2355</v>
      </c>
      <c r="AH31" s="53">
        <v>8.6</v>
      </c>
      <c r="AI31" s="53">
        <v>8.3</v>
      </c>
      <c r="AJ31" s="77">
        <f>N31+T31+Z31+AF31</f>
        <v>8.4</v>
      </c>
      <c r="AK31" s="66"/>
      <c r="AL31" s="53" t="s">
        <v>1058</v>
      </c>
    </row>
    <row r="32" ht="49.95" customHeight="1" spans="1:38">
      <c r="A32" s="52">
        <v>30</v>
      </c>
      <c r="B32" s="62">
        <v>20193072024</v>
      </c>
      <c r="C32" s="53" t="s">
        <v>2201</v>
      </c>
      <c r="D32" s="53" t="s">
        <v>1718</v>
      </c>
      <c r="E32" s="53" t="s">
        <v>2356</v>
      </c>
      <c r="F32" s="62">
        <v>13600091571</v>
      </c>
      <c r="G32" s="53" t="s">
        <v>738</v>
      </c>
      <c r="H32" s="53" t="s">
        <v>276</v>
      </c>
      <c r="I32" s="53" t="s">
        <v>43</v>
      </c>
      <c r="J32" s="53">
        <v>5.2</v>
      </c>
      <c r="K32" s="53" t="s">
        <v>2357</v>
      </c>
      <c r="L32" s="53">
        <v>5.5</v>
      </c>
      <c r="M32" s="53" t="s">
        <v>2358</v>
      </c>
      <c r="N32" s="53">
        <v>5.5</v>
      </c>
      <c r="O32" s="53" t="s">
        <v>2358</v>
      </c>
      <c r="P32" s="53">
        <v>0</v>
      </c>
      <c r="Q32" s="53" t="s">
        <v>662</v>
      </c>
      <c r="R32" s="53">
        <v>0</v>
      </c>
      <c r="S32" s="53" t="s">
        <v>662</v>
      </c>
      <c r="T32" s="53"/>
      <c r="U32" s="66"/>
      <c r="V32" s="53">
        <v>2.6</v>
      </c>
      <c r="W32" s="53" t="s">
        <v>2359</v>
      </c>
      <c r="X32" s="53">
        <v>2.2</v>
      </c>
      <c r="Y32" s="53" t="s">
        <v>2360</v>
      </c>
      <c r="Z32" s="53">
        <v>2.2</v>
      </c>
      <c r="AA32" s="53" t="s">
        <v>2360</v>
      </c>
      <c r="AB32" s="53">
        <v>0.4</v>
      </c>
      <c r="AC32" s="53" t="s">
        <v>2361</v>
      </c>
      <c r="AD32" s="53">
        <v>0.4</v>
      </c>
      <c r="AE32" s="53" t="s">
        <v>2361</v>
      </c>
      <c r="AF32" s="53">
        <v>0.4</v>
      </c>
      <c r="AG32" s="53" t="s">
        <v>2361</v>
      </c>
      <c r="AH32" s="53">
        <v>8.2</v>
      </c>
      <c r="AI32" s="53">
        <v>8.1</v>
      </c>
      <c r="AJ32" s="77">
        <f>N32+T32+Z32+AF32</f>
        <v>8.1</v>
      </c>
      <c r="AK32" s="66" t="s">
        <v>2362</v>
      </c>
      <c r="AL32" s="53" t="s">
        <v>1058</v>
      </c>
    </row>
    <row r="33" ht="49.95" customHeight="1" spans="1:38">
      <c r="A33" s="52">
        <v>31</v>
      </c>
      <c r="B33" s="62">
        <v>20193072020</v>
      </c>
      <c r="C33" s="53" t="s">
        <v>2201</v>
      </c>
      <c r="D33" s="53" t="s">
        <v>1718</v>
      </c>
      <c r="E33" s="53" t="s">
        <v>2363</v>
      </c>
      <c r="F33" s="62">
        <v>17827086829</v>
      </c>
      <c r="G33" s="53" t="s">
        <v>366</v>
      </c>
      <c r="H33" s="53" t="s">
        <v>276</v>
      </c>
      <c r="I33" s="53" t="s">
        <v>43</v>
      </c>
      <c r="J33" s="53" t="s">
        <v>294</v>
      </c>
      <c r="K33" s="55" t="s">
        <v>2364</v>
      </c>
      <c r="L33" s="53" t="s">
        <v>528</v>
      </c>
      <c r="M33" s="55" t="s">
        <v>2365</v>
      </c>
      <c r="N33" s="53">
        <v>0.5</v>
      </c>
      <c r="O33" s="55" t="s">
        <v>2366</v>
      </c>
      <c r="P33" s="53">
        <v>0</v>
      </c>
      <c r="Q33" s="53" t="s">
        <v>662</v>
      </c>
      <c r="R33" s="53">
        <v>0</v>
      </c>
      <c r="S33" s="53" t="s">
        <v>662</v>
      </c>
      <c r="T33" s="53">
        <v>0</v>
      </c>
      <c r="U33" s="53" t="s">
        <v>662</v>
      </c>
      <c r="V33" s="53" t="s">
        <v>2367</v>
      </c>
      <c r="W33" s="55" t="s">
        <v>2368</v>
      </c>
      <c r="X33" s="53" t="s">
        <v>2367</v>
      </c>
      <c r="Y33" s="55" t="s">
        <v>2368</v>
      </c>
      <c r="Z33" s="53">
        <v>7</v>
      </c>
      <c r="AA33" s="55" t="s">
        <v>2368</v>
      </c>
      <c r="AB33" s="53" t="s">
        <v>91</v>
      </c>
      <c r="AC33" s="53" t="s">
        <v>631</v>
      </c>
      <c r="AD33" s="53" t="s">
        <v>91</v>
      </c>
      <c r="AE33" s="55" t="s">
        <v>631</v>
      </c>
      <c r="AF33" s="53">
        <v>0.2</v>
      </c>
      <c r="AG33" s="55" t="s">
        <v>631</v>
      </c>
      <c r="AH33" s="53">
        <v>7.7</v>
      </c>
      <c r="AI33" s="53">
        <v>7.5</v>
      </c>
      <c r="AJ33" s="77">
        <f>N33+T33+Z33+AF33</f>
        <v>7.7</v>
      </c>
      <c r="AK33" s="66"/>
      <c r="AL33" s="53" t="s">
        <v>2369</v>
      </c>
    </row>
    <row r="34" ht="49.95" customHeight="1" spans="1:38">
      <c r="A34" s="52">
        <v>32</v>
      </c>
      <c r="B34" s="54">
        <v>20193141042</v>
      </c>
      <c r="C34" s="53" t="s">
        <v>632</v>
      </c>
      <c r="D34" s="53" t="s">
        <v>1718</v>
      </c>
      <c r="E34" s="55" t="s">
        <v>2370</v>
      </c>
      <c r="F34" s="54">
        <v>13437688270</v>
      </c>
      <c r="G34" s="55" t="s">
        <v>41</v>
      </c>
      <c r="H34" s="55" t="s">
        <v>276</v>
      </c>
      <c r="I34" s="55" t="s">
        <v>43</v>
      </c>
      <c r="J34" s="55">
        <v>0.9</v>
      </c>
      <c r="K34" s="55" t="s">
        <v>2371</v>
      </c>
      <c r="L34" s="55">
        <v>0.3</v>
      </c>
      <c r="M34" s="55" t="s">
        <v>2372</v>
      </c>
      <c r="N34" s="53">
        <v>0.9</v>
      </c>
      <c r="O34" s="55" t="s">
        <v>2373</v>
      </c>
      <c r="P34" s="53">
        <v>0</v>
      </c>
      <c r="Q34" s="53" t="s">
        <v>662</v>
      </c>
      <c r="R34" s="53">
        <v>0</v>
      </c>
      <c r="S34" s="53" t="s">
        <v>662</v>
      </c>
      <c r="T34" s="53">
        <v>0</v>
      </c>
      <c r="U34" s="53" t="s">
        <v>662</v>
      </c>
      <c r="V34" s="55">
        <v>4.1</v>
      </c>
      <c r="W34" s="55" t="s">
        <v>2374</v>
      </c>
      <c r="X34" s="55">
        <v>4.2</v>
      </c>
      <c r="Y34" s="55" t="s">
        <v>2375</v>
      </c>
      <c r="Z34" s="55">
        <v>4.2</v>
      </c>
      <c r="AA34" s="55" t="s">
        <v>2375</v>
      </c>
      <c r="AB34" s="55">
        <v>1.7</v>
      </c>
      <c r="AC34" s="55" t="s">
        <v>2376</v>
      </c>
      <c r="AD34" s="55">
        <v>0.8</v>
      </c>
      <c r="AE34" s="55" t="s">
        <v>2377</v>
      </c>
      <c r="AF34" s="53">
        <v>1.7</v>
      </c>
      <c r="AG34" s="55" t="s">
        <v>2378</v>
      </c>
      <c r="AH34" s="55">
        <v>6.7</v>
      </c>
      <c r="AI34" s="55">
        <v>5.3</v>
      </c>
      <c r="AJ34" s="77">
        <f>N34+T34+Z34+AF34</f>
        <v>6.8</v>
      </c>
      <c r="AK34" s="65" t="s">
        <v>2379</v>
      </c>
      <c r="AL34" s="53" t="s">
        <v>2369</v>
      </c>
    </row>
    <row r="35" ht="49.95" customHeight="1" spans="1:38">
      <c r="A35" s="52">
        <v>33</v>
      </c>
      <c r="B35" s="63">
        <v>20193072016</v>
      </c>
      <c r="C35" s="63" t="s">
        <v>2201</v>
      </c>
      <c r="D35" s="53" t="s">
        <v>1718</v>
      </c>
      <c r="E35" s="63" t="s">
        <v>2380</v>
      </c>
      <c r="F35" s="53">
        <v>19865040507</v>
      </c>
      <c r="G35" s="53" t="s">
        <v>725</v>
      </c>
      <c r="H35" s="53" t="s">
        <v>276</v>
      </c>
      <c r="I35" s="53" t="s">
        <v>43</v>
      </c>
      <c r="J35" s="53">
        <v>5.5</v>
      </c>
      <c r="K35" s="70" t="s">
        <v>2381</v>
      </c>
      <c r="L35" s="70">
        <v>5.6</v>
      </c>
      <c r="M35" s="55" t="s">
        <v>2382</v>
      </c>
      <c r="N35" s="53">
        <v>5.6</v>
      </c>
      <c r="O35" s="55" t="s">
        <v>2382</v>
      </c>
      <c r="P35" s="53">
        <v>0</v>
      </c>
      <c r="Q35" s="53"/>
      <c r="R35" s="53">
        <v>0</v>
      </c>
      <c r="S35" s="53"/>
      <c r="T35" s="53">
        <v>0</v>
      </c>
      <c r="U35" s="53"/>
      <c r="V35" s="53">
        <v>0.2</v>
      </c>
      <c r="W35" s="53" t="s">
        <v>2383</v>
      </c>
      <c r="X35" s="53">
        <v>0.2</v>
      </c>
      <c r="Y35" s="53" t="s">
        <v>2383</v>
      </c>
      <c r="Z35" s="53">
        <v>0.2</v>
      </c>
      <c r="AA35" s="53" t="s">
        <v>2383</v>
      </c>
      <c r="AB35" s="53">
        <v>0.4</v>
      </c>
      <c r="AC35" s="55" t="s">
        <v>2384</v>
      </c>
      <c r="AD35" s="53">
        <v>0.4</v>
      </c>
      <c r="AE35" s="55" t="s">
        <v>2384</v>
      </c>
      <c r="AF35" s="53">
        <v>0.4</v>
      </c>
      <c r="AG35" s="55" t="s">
        <v>2384</v>
      </c>
      <c r="AH35" s="53">
        <v>5.9</v>
      </c>
      <c r="AI35" s="69">
        <v>6.2</v>
      </c>
      <c r="AJ35" s="77">
        <f>N35+T35+Z35+AF35</f>
        <v>6.2</v>
      </c>
      <c r="AK35" s="66"/>
      <c r="AL35" s="53" t="s">
        <v>2305</v>
      </c>
    </row>
    <row r="36" ht="49.95" customHeight="1" spans="1:38">
      <c r="A36" s="52">
        <v>34</v>
      </c>
      <c r="B36" s="62">
        <v>20193072031</v>
      </c>
      <c r="C36" s="53" t="s">
        <v>2201</v>
      </c>
      <c r="D36" s="53" t="s">
        <v>1718</v>
      </c>
      <c r="E36" s="53" t="s">
        <v>2385</v>
      </c>
      <c r="F36" s="62">
        <v>13602265164</v>
      </c>
      <c r="G36" s="53" t="s">
        <v>1161</v>
      </c>
      <c r="H36" s="53" t="s">
        <v>276</v>
      </c>
      <c r="I36" s="53" t="s">
        <v>43</v>
      </c>
      <c r="J36" s="53" t="s">
        <v>2386</v>
      </c>
      <c r="K36" s="55" t="s">
        <v>2387</v>
      </c>
      <c r="L36" s="53" t="s">
        <v>2388</v>
      </c>
      <c r="M36" s="55" t="s">
        <v>2389</v>
      </c>
      <c r="N36" s="53">
        <v>5</v>
      </c>
      <c r="O36" s="55" t="s">
        <v>2389</v>
      </c>
      <c r="P36" s="53">
        <v>0</v>
      </c>
      <c r="Q36" s="53" t="s">
        <v>662</v>
      </c>
      <c r="R36" s="53">
        <v>0</v>
      </c>
      <c r="S36" s="53" t="s">
        <v>662</v>
      </c>
      <c r="T36" s="53">
        <v>0</v>
      </c>
      <c r="U36" s="53" t="s">
        <v>662</v>
      </c>
      <c r="V36" s="53" t="s">
        <v>217</v>
      </c>
      <c r="W36" s="55" t="s">
        <v>2390</v>
      </c>
      <c r="X36" s="53" t="s">
        <v>76</v>
      </c>
      <c r="Y36" s="55" t="s">
        <v>2391</v>
      </c>
      <c r="Z36" s="53">
        <v>0.6</v>
      </c>
      <c r="AA36" s="55" t="s">
        <v>2392</v>
      </c>
      <c r="AB36" s="53" t="s">
        <v>65</v>
      </c>
      <c r="AC36" s="55" t="s">
        <v>2393</v>
      </c>
      <c r="AD36" s="53" t="s">
        <v>65</v>
      </c>
      <c r="AE36" s="55" t="s">
        <v>2393</v>
      </c>
      <c r="AF36" s="53">
        <v>0.6</v>
      </c>
      <c r="AG36" s="55" t="s">
        <v>2393</v>
      </c>
      <c r="AH36" s="53">
        <v>6.1</v>
      </c>
      <c r="AI36" s="53">
        <v>6</v>
      </c>
      <c r="AJ36" s="77">
        <f>N36+T36+Z36+AF36</f>
        <v>6.2</v>
      </c>
      <c r="AK36" s="66"/>
      <c r="AL36" s="53" t="s">
        <v>2369</v>
      </c>
    </row>
    <row r="37" ht="49.95" customHeight="1" spans="1:38">
      <c r="A37" s="52">
        <v>35</v>
      </c>
      <c r="B37" s="53">
        <v>20193141033</v>
      </c>
      <c r="C37" s="53" t="s">
        <v>632</v>
      </c>
      <c r="D37" s="53" t="s">
        <v>1718</v>
      </c>
      <c r="E37" s="53" t="s">
        <v>2394</v>
      </c>
      <c r="F37" s="53">
        <v>19120537150</v>
      </c>
      <c r="G37" s="53" t="s">
        <v>500</v>
      </c>
      <c r="H37" s="53" t="s">
        <v>276</v>
      </c>
      <c r="I37" s="53" t="s">
        <v>43</v>
      </c>
      <c r="J37" s="53">
        <v>1.4</v>
      </c>
      <c r="K37" s="55" t="s">
        <v>2395</v>
      </c>
      <c r="L37" s="53">
        <v>0.4</v>
      </c>
      <c r="M37" s="55" t="s">
        <v>2396</v>
      </c>
      <c r="N37" s="53">
        <v>1.4</v>
      </c>
      <c r="O37" s="55" t="s">
        <v>2395</v>
      </c>
      <c r="P37" s="53">
        <v>0</v>
      </c>
      <c r="Q37" s="53" t="s">
        <v>662</v>
      </c>
      <c r="R37" s="53">
        <v>0</v>
      </c>
      <c r="S37" s="53" t="s">
        <v>662</v>
      </c>
      <c r="T37" s="53"/>
      <c r="U37" s="66"/>
      <c r="V37" s="53">
        <v>4</v>
      </c>
      <c r="W37" s="53" t="s">
        <v>2397</v>
      </c>
      <c r="X37" s="53">
        <v>4</v>
      </c>
      <c r="Y37" s="53" t="s">
        <v>2397</v>
      </c>
      <c r="Z37" s="53">
        <v>4</v>
      </c>
      <c r="AA37" s="53" t="s">
        <v>2397</v>
      </c>
      <c r="AB37" s="53">
        <v>0.3</v>
      </c>
      <c r="AC37" s="55" t="s">
        <v>2398</v>
      </c>
      <c r="AD37" s="53">
        <v>0.3</v>
      </c>
      <c r="AE37" s="55" t="s">
        <v>2398</v>
      </c>
      <c r="AF37" s="53">
        <v>0.4</v>
      </c>
      <c r="AG37" s="55" t="s">
        <v>2399</v>
      </c>
      <c r="AH37" s="53">
        <v>5.7</v>
      </c>
      <c r="AI37" s="53">
        <v>5.7</v>
      </c>
      <c r="AJ37" s="77">
        <f>N37+T37+Z37+AF37</f>
        <v>5.8</v>
      </c>
      <c r="AK37" s="66"/>
      <c r="AL37" s="53" t="s">
        <v>1058</v>
      </c>
    </row>
    <row r="38" ht="49.95" customHeight="1" spans="1:38">
      <c r="A38" s="52">
        <v>36</v>
      </c>
      <c r="B38" s="53">
        <v>20193072007</v>
      </c>
      <c r="C38" s="53" t="s">
        <v>2201</v>
      </c>
      <c r="D38" s="53" t="s">
        <v>1718</v>
      </c>
      <c r="E38" s="53" t="s">
        <v>2400</v>
      </c>
      <c r="F38" s="53">
        <v>18351273031</v>
      </c>
      <c r="G38" s="53" t="s">
        <v>718</v>
      </c>
      <c r="H38" s="53" t="s">
        <v>276</v>
      </c>
      <c r="I38" s="53" t="s">
        <v>43</v>
      </c>
      <c r="J38" s="71">
        <v>1</v>
      </c>
      <c r="K38" s="70" t="s">
        <v>2401</v>
      </c>
      <c r="L38" s="71">
        <v>1</v>
      </c>
      <c r="M38" s="70" t="s">
        <v>2401</v>
      </c>
      <c r="N38" s="71">
        <v>1</v>
      </c>
      <c r="O38" s="70" t="s">
        <v>2401</v>
      </c>
      <c r="P38" s="53">
        <v>0</v>
      </c>
      <c r="Q38" s="53" t="s">
        <v>662</v>
      </c>
      <c r="R38" s="53">
        <v>0</v>
      </c>
      <c r="S38" s="53" t="s">
        <v>662</v>
      </c>
      <c r="T38" s="53">
        <v>0</v>
      </c>
      <c r="U38" s="53" t="s">
        <v>662</v>
      </c>
      <c r="V38" s="53">
        <v>4.2</v>
      </c>
      <c r="W38" s="55" t="s">
        <v>2402</v>
      </c>
      <c r="X38" s="53">
        <v>4.2</v>
      </c>
      <c r="Y38" s="55" t="s">
        <v>2402</v>
      </c>
      <c r="Z38" s="53">
        <v>4.2</v>
      </c>
      <c r="AA38" s="55" t="s">
        <v>2402</v>
      </c>
      <c r="AB38" s="53">
        <v>0</v>
      </c>
      <c r="AC38" s="53" t="s">
        <v>662</v>
      </c>
      <c r="AD38" s="53">
        <v>0</v>
      </c>
      <c r="AE38" s="53" t="s">
        <v>662</v>
      </c>
      <c r="AF38" s="53"/>
      <c r="AG38" s="66"/>
      <c r="AH38" s="81">
        <v>5.2</v>
      </c>
      <c r="AI38" s="81">
        <v>5.2</v>
      </c>
      <c r="AJ38" s="77">
        <f>N38+T38+Z38+AF38</f>
        <v>5.2</v>
      </c>
      <c r="AK38" s="66"/>
      <c r="AL38" s="53" t="s">
        <v>2305</v>
      </c>
    </row>
    <row r="39" ht="49.95" customHeight="1" spans="1:38">
      <c r="A39" s="52">
        <v>37</v>
      </c>
      <c r="B39" s="62">
        <v>20193072027</v>
      </c>
      <c r="C39" s="53" t="s">
        <v>2201</v>
      </c>
      <c r="D39" s="53" t="s">
        <v>1718</v>
      </c>
      <c r="E39" s="53" t="s">
        <v>2403</v>
      </c>
      <c r="F39" s="62">
        <v>13430375614</v>
      </c>
      <c r="G39" s="53" t="s">
        <v>437</v>
      </c>
      <c r="H39" s="53" t="s">
        <v>276</v>
      </c>
      <c r="I39" s="53" t="s">
        <v>43</v>
      </c>
      <c r="J39" s="53">
        <v>0.3</v>
      </c>
      <c r="K39" s="55" t="s">
        <v>2404</v>
      </c>
      <c r="L39" s="53">
        <v>0.3</v>
      </c>
      <c r="M39" s="55" t="s">
        <v>2404</v>
      </c>
      <c r="N39" s="53">
        <v>0.3</v>
      </c>
      <c r="O39" s="55" t="s">
        <v>2404</v>
      </c>
      <c r="P39" s="53">
        <v>0</v>
      </c>
      <c r="Q39" s="53" t="s">
        <v>662</v>
      </c>
      <c r="R39" s="53">
        <v>0</v>
      </c>
      <c r="S39" s="53" t="s">
        <v>662</v>
      </c>
      <c r="T39" s="53">
        <v>0</v>
      </c>
      <c r="U39" s="53" t="s">
        <v>662</v>
      </c>
      <c r="V39" s="53">
        <v>4</v>
      </c>
      <c r="W39" s="53" t="s">
        <v>2405</v>
      </c>
      <c r="X39" s="53">
        <v>4</v>
      </c>
      <c r="Y39" s="55" t="s">
        <v>2405</v>
      </c>
      <c r="Z39" s="53">
        <v>4</v>
      </c>
      <c r="AA39" s="55" t="s">
        <v>2405</v>
      </c>
      <c r="AB39" s="53">
        <v>0</v>
      </c>
      <c r="AC39" s="53"/>
      <c r="AD39" s="53">
        <v>0</v>
      </c>
      <c r="AE39" s="53"/>
      <c r="AF39" s="53">
        <v>0</v>
      </c>
      <c r="AG39" s="53"/>
      <c r="AH39" s="53">
        <v>4.3</v>
      </c>
      <c r="AI39" s="53">
        <v>4.3</v>
      </c>
      <c r="AJ39" s="77">
        <f>N39+T39+Z39+AF39</f>
        <v>4.3</v>
      </c>
      <c r="AK39" s="66"/>
      <c r="AL39" s="53" t="s">
        <v>2369</v>
      </c>
    </row>
    <row r="40" ht="49.95" customHeight="1" spans="1:38">
      <c r="A40" s="52">
        <v>38</v>
      </c>
      <c r="B40" s="62">
        <v>20193072002</v>
      </c>
      <c r="C40" s="53" t="s">
        <v>2201</v>
      </c>
      <c r="D40" s="53" t="s">
        <v>1718</v>
      </c>
      <c r="E40" s="53" t="s">
        <v>2406</v>
      </c>
      <c r="F40" s="62">
        <v>13678966376</v>
      </c>
      <c r="G40" s="53" t="s">
        <v>463</v>
      </c>
      <c r="H40" s="53" t="s">
        <v>276</v>
      </c>
      <c r="I40" s="53" t="s">
        <v>43</v>
      </c>
      <c r="J40" s="53">
        <v>1.9</v>
      </c>
      <c r="K40" s="53" t="s">
        <v>2407</v>
      </c>
      <c r="L40" s="53">
        <v>1.7</v>
      </c>
      <c r="M40" s="53" t="s">
        <v>2408</v>
      </c>
      <c r="N40" s="53">
        <v>1.7</v>
      </c>
      <c r="O40" s="53" t="s">
        <v>2408</v>
      </c>
      <c r="P40" s="53">
        <v>0</v>
      </c>
      <c r="Q40" s="53" t="s">
        <v>662</v>
      </c>
      <c r="R40" s="53">
        <v>0</v>
      </c>
      <c r="S40" s="53" t="s">
        <v>662</v>
      </c>
      <c r="T40" s="53"/>
      <c r="U40" s="66"/>
      <c r="V40" s="53">
        <v>0.3</v>
      </c>
      <c r="W40" s="53" t="s">
        <v>2409</v>
      </c>
      <c r="X40" s="53">
        <v>0.5</v>
      </c>
      <c r="Y40" s="53" t="s">
        <v>2410</v>
      </c>
      <c r="Z40" s="53">
        <v>0.8</v>
      </c>
      <c r="AA40" s="53" t="s">
        <v>2411</v>
      </c>
      <c r="AB40" s="53">
        <v>1.1</v>
      </c>
      <c r="AC40" s="55" t="s">
        <v>2412</v>
      </c>
      <c r="AD40" s="53">
        <v>1</v>
      </c>
      <c r="AE40" s="55" t="s">
        <v>2413</v>
      </c>
      <c r="AF40" s="53">
        <v>1</v>
      </c>
      <c r="AG40" s="55" t="s">
        <v>2414</v>
      </c>
      <c r="AH40" s="53">
        <v>3.3</v>
      </c>
      <c r="AI40" s="53">
        <v>3.2</v>
      </c>
      <c r="AJ40" s="77">
        <f>N40+T40+Z40+AF40</f>
        <v>3.5</v>
      </c>
      <c r="AK40" s="66"/>
      <c r="AL40" s="53" t="s">
        <v>1058</v>
      </c>
    </row>
    <row r="41" ht="49.95" customHeight="1" spans="1:38">
      <c r="A41" s="52">
        <v>39</v>
      </c>
      <c r="B41" s="53">
        <v>20193072003</v>
      </c>
      <c r="C41" s="53" t="s">
        <v>2201</v>
      </c>
      <c r="D41" s="53" t="s">
        <v>1718</v>
      </c>
      <c r="E41" s="53" t="s">
        <v>2415</v>
      </c>
      <c r="F41" s="53">
        <v>13678964480</v>
      </c>
      <c r="G41" s="53" t="s">
        <v>965</v>
      </c>
      <c r="H41" s="53" t="s">
        <v>276</v>
      </c>
      <c r="I41" s="53" t="s">
        <v>43</v>
      </c>
      <c r="J41" s="53">
        <v>1.7</v>
      </c>
      <c r="K41" s="53" t="s">
        <v>2416</v>
      </c>
      <c r="L41" s="53">
        <v>1.7</v>
      </c>
      <c r="M41" s="53" t="s">
        <v>2416</v>
      </c>
      <c r="N41" s="53">
        <v>1.7</v>
      </c>
      <c r="O41" s="53" t="s">
        <v>2416</v>
      </c>
      <c r="P41" s="53">
        <v>0</v>
      </c>
      <c r="Q41" s="53"/>
      <c r="R41" s="53">
        <v>0</v>
      </c>
      <c r="S41" s="53"/>
      <c r="T41" s="53">
        <v>0</v>
      </c>
      <c r="U41" s="53"/>
      <c r="V41" s="53">
        <v>0.3</v>
      </c>
      <c r="W41" s="53" t="s">
        <v>2417</v>
      </c>
      <c r="X41" s="53" t="s">
        <v>76</v>
      </c>
      <c r="Y41" s="53" t="s">
        <v>2418</v>
      </c>
      <c r="Z41" s="53">
        <v>0.4</v>
      </c>
      <c r="AA41" s="53" t="s">
        <v>2418</v>
      </c>
      <c r="AB41" s="53">
        <v>1</v>
      </c>
      <c r="AC41" s="53" t="s">
        <v>2419</v>
      </c>
      <c r="AD41" s="53">
        <v>1</v>
      </c>
      <c r="AE41" s="53" t="s">
        <v>2419</v>
      </c>
      <c r="AF41" s="53">
        <v>1.2</v>
      </c>
      <c r="AG41" s="53" t="s">
        <v>2420</v>
      </c>
      <c r="AH41" s="82">
        <v>3</v>
      </c>
      <c r="AI41" s="82">
        <v>3.1</v>
      </c>
      <c r="AJ41" s="77">
        <f>N41+T41+Z41+AF41</f>
        <v>3.3</v>
      </c>
      <c r="AK41" s="66"/>
      <c r="AL41" s="53" t="s">
        <v>2305</v>
      </c>
    </row>
    <row r="42" ht="49.95" customHeight="1" spans="1:38">
      <c r="A42" s="52">
        <v>40</v>
      </c>
      <c r="B42" s="62">
        <v>20193141028</v>
      </c>
      <c r="C42" s="53" t="s">
        <v>632</v>
      </c>
      <c r="D42" s="53" t="s">
        <v>1718</v>
      </c>
      <c r="E42" s="53" t="s">
        <v>2421</v>
      </c>
      <c r="F42" s="62">
        <v>19120536428</v>
      </c>
      <c r="G42" s="53" t="s">
        <v>463</v>
      </c>
      <c r="H42" s="53" t="s">
        <v>276</v>
      </c>
      <c r="I42" s="53" t="s">
        <v>43</v>
      </c>
      <c r="J42" s="53">
        <v>1</v>
      </c>
      <c r="K42" s="55" t="s">
        <v>2422</v>
      </c>
      <c r="L42" s="53">
        <v>1</v>
      </c>
      <c r="M42" s="55" t="s">
        <v>2422</v>
      </c>
      <c r="N42" s="53">
        <v>1</v>
      </c>
      <c r="O42" s="55" t="s">
        <v>2422</v>
      </c>
      <c r="P42" s="53">
        <v>0</v>
      </c>
      <c r="Q42" s="53" t="s">
        <v>662</v>
      </c>
      <c r="R42" s="53">
        <v>0</v>
      </c>
      <c r="S42" s="53" t="s">
        <v>662</v>
      </c>
      <c r="T42" s="53">
        <v>0</v>
      </c>
      <c r="U42" s="53" t="s">
        <v>662</v>
      </c>
      <c r="V42" s="53">
        <v>0.6</v>
      </c>
      <c r="W42" s="53" t="s">
        <v>2423</v>
      </c>
      <c r="X42" s="53">
        <v>0.6</v>
      </c>
      <c r="Y42" s="55" t="s">
        <v>2424</v>
      </c>
      <c r="Z42" s="53">
        <v>1</v>
      </c>
      <c r="AA42" s="55" t="s">
        <v>2425</v>
      </c>
      <c r="AB42" s="53">
        <v>1.5</v>
      </c>
      <c r="AC42" s="55" t="s">
        <v>2426</v>
      </c>
      <c r="AD42" s="53">
        <v>0.8</v>
      </c>
      <c r="AE42" s="55" t="s">
        <v>2427</v>
      </c>
      <c r="AF42" s="53">
        <v>1.1</v>
      </c>
      <c r="AG42" s="65" t="s">
        <v>2428</v>
      </c>
      <c r="AH42" s="53">
        <v>3</v>
      </c>
      <c r="AI42" s="53">
        <v>2.4</v>
      </c>
      <c r="AJ42" s="77">
        <f>N42+T42+Z42+AF42</f>
        <v>3.1</v>
      </c>
      <c r="AK42" s="66"/>
      <c r="AL42" s="55" t="s">
        <v>2369</v>
      </c>
    </row>
    <row r="43" ht="49.95" customHeight="1" spans="1:38">
      <c r="A43" s="52">
        <v>41</v>
      </c>
      <c r="B43" s="53">
        <v>20193141005</v>
      </c>
      <c r="C43" s="53" t="s">
        <v>632</v>
      </c>
      <c r="D43" s="53" t="s">
        <v>1718</v>
      </c>
      <c r="E43" s="53" t="s">
        <v>2429</v>
      </c>
      <c r="F43" s="53">
        <v>18207497287</v>
      </c>
      <c r="G43" s="53" t="s">
        <v>485</v>
      </c>
      <c r="H43" s="53" t="s">
        <v>276</v>
      </c>
      <c r="I43" s="53" t="s">
        <v>43</v>
      </c>
      <c r="J43" s="53">
        <v>2.1</v>
      </c>
      <c r="K43" s="53" t="s">
        <v>2430</v>
      </c>
      <c r="L43" s="53">
        <v>2.1</v>
      </c>
      <c r="M43" s="53" t="s">
        <v>2430</v>
      </c>
      <c r="N43" s="53">
        <v>2.1</v>
      </c>
      <c r="O43" s="53" t="s">
        <v>2430</v>
      </c>
      <c r="P43" s="53">
        <v>0</v>
      </c>
      <c r="Q43" s="53"/>
      <c r="R43" s="53">
        <v>0</v>
      </c>
      <c r="S43" s="53"/>
      <c r="T43" s="53"/>
      <c r="U43" s="66"/>
      <c r="V43" s="53">
        <v>0.3</v>
      </c>
      <c r="W43" s="53" t="s">
        <v>2431</v>
      </c>
      <c r="X43" s="53" t="s">
        <v>76</v>
      </c>
      <c r="Y43" s="53" t="s">
        <v>2432</v>
      </c>
      <c r="Z43" s="53">
        <v>0.4</v>
      </c>
      <c r="AA43" s="66" t="s">
        <v>2432</v>
      </c>
      <c r="AB43" s="53">
        <v>0.5</v>
      </c>
      <c r="AC43" s="53" t="s">
        <v>2433</v>
      </c>
      <c r="AD43" s="53">
        <v>0.5</v>
      </c>
      <c r="AE43" s="53" t="s">
        <v>2433</v>
      </c>
      <c r="AF43" s="53">
        <v>0.5</v>
      </c>
      <c r="AG43" s="53" t="s">
        <v>2433</v>
      </c>
      <c r="AH43" s="53">
        <v>2.9</v>
      </c>
      <c r="AI43" s="53">
        <v>3</v>
      </c>
      <c r="AJ43" s="77">
        <f>N43+T43+Z43+AF43</f>
        <v>3</v>
      </c>
      <c r="AK43" s="66"/>
      <c r="AL43" s="53" t="s">
        <v>1058</v>
      </c>
    </row>
    <row r="44" ht="49.95" customHeight="1" spans="1:38">
      <c r="A44" s="52">
        <v>42</v>
      </c>
      <c r="B44" s="53">
        <v>20193072014</v>
      </c>
      <c r="C44" s="53" t="s">
        <v>2201</v>
      </c>
      <c r="D44" s="53" t="s">
        <v>1718</v>
      </c>
      <c r="E44" s="53" t="s">
        <v>2434</v>
      </c>
      <c r="F44" s="53">
        <v>13570327002</v>
      </c>
      <c r="G44" s="53" t="s">
        <v>136</v>
      </c>
      <c r="H44" s="53" t="s">
        <v>276</v>
      </c>
      <c r="I44" s="53" t="s">
        <v>43</v>
      </c>
      <c r="J44" s="53">
        <v>1.6</v>
      </c>
      <c r="K44" s="55" t="s">
        <v>2435</v>
      </c>
      <c r="L44" s="69">
        <v>1.8</v>
      </c>
      <c r="M44" s="70" t="s">
        <v>2436</v>
      </c>
      <c r="N44" s="69">
        <v>1.8</v>
      </c>
      <c r="O44" s="70" t="s">
        <v>2436</v>
      </c>
      <c r="P44" s="53">
        <v>0</v>
      </c>
      <c r="Q44" s="53">
        <v>0</v>
      </c>
      <c r="R44" s="53">
        <v>0</v>
      </c>
      <c r="S44" s="53">
        <v>0</v>
      </c>
      <c r="T44" s="53">
        <v>0</v>
      </c>
      <c r="U44" s="53">
        <v>0</v>
      </c>
      <c r="V44" s="53">
        <v>0.8</v>
      </c>
      <c r="W44" s="55" t="s">
        <v>2437</v>
      </c>
      <c r="X44" s="69">
        <v>0.6</v>
      </c>
      <c r="Y44" s="70" t="s">
        <v>2438</v>
      </c>
      <c r="Z44" s="69">
        <v>0.6</v>
      </c>
      <c r="AA44" s="70" t="s">
        <v>2438</v>
      </c>
      <c r="AB44" s="53">
        <v>0.4</v>
      </c>
      <c r="AC44" s="55" t="s">
        <v>2439</v>
      </c>
      <c r="AD44" s="53">
        <v>0.4</v>
      </c>
      <c r="AE44" s="55" t="s">
        <v>2439</v>
      </c>
      <c r="AF44" s="53">
        <v>0.4</v>
      </c>
      <c r="AG44" s="55" t="s">
        <v>2439</v>
      </c>
      <c r="AH44" s="53">
        <v>2.8</v>
      </c>
      <c r="AI44" s="53">
        <v>2.8</v>
      </c>
      <c r="AJ44" s="77">
        <f>N44+T44+Z44+AF44</f>
        <v>2.8</v>
      </c>
      <c r="AK44" s="66"/>
      <c r="AL44" s="53" t="s">
        <v>2305</v>
      </c>
    </row>
    <row r="45" ht="49.95" customHeight="1" spans="1:38">
      <c r="A45" s="52">
        <v>43</v>
      </c>
      <c r="B45" s="53">
        <v>20193141015</v>
      </c>
      <c r="C45" s="53" t="s">
        <v>632</v>
      </c>
      <c r="D45" s="53" t="s">
        <v>1718</v>
      </c>
      <c r="E45" s="53" t="s">
        <v>2440</v>
      </c>
      <c r="F45" s="53">
        <v>18825195239</v>
      </c>
      <c r="G45" s="53" t="s">
        <v>725</v>
      </c>
      <c r="H45" s="53" t="s">
        <v>276</v>
      </c>
      <c r="I45" s="53" t="s">
        <v>43</v>
      </c>
      <c r="J45" s="53">
        <v>0.9</v>
      </c>
      <c r="K45" s="55" t="s">
        <v>2441</v>
      </c>
      <c r="L45" s="55">
        <v>1.3</v>
      </c>
      <c r="M45" s="55" t="s">
        <v>2442</v>
      </c>
      <c r="N45" s="53">
        <v>1.5</v>
      </c>
      <c r="O45" s="55" t="s">
        <v>2443</v>
      </c>
      <c r="P45" s="53">
        <v>0</v>
      </c>
      <c r="Q45" s="53" t="s">
        <v>662</v>
      </c>
      <c r="R45" s="53">
        <v>0</v>
      </c>
      <c r="S45" s="53" t="s">
        <v>662</v>
      </c>
      <c r="T45" s="53"/>
      <c r="U45" s="66"/>
      <c r="V45" s="53">
        <v>1</v>
      </c>
      <c r="W45" s="55" t="s">
        <v>2444</v>
      </c>
      <c r="X45" s="53">
        <v>0.4</v>
      </c>
      <c r="Y45" s="55" t="s">
        <v>2445</v>
      </c>
      <c r="Z45" s="53">
        <v>0.2</v>
      </c>
      <c r="AA45" s="55" t="s">
        <v>2446</v>
      </c>
      <c r="AB45" s="53">
        <v>0.2</v>
      </c>
      <c r="AC45" s="53" t="s">
        <v>2447</v>
      </c>
      <c r="AD45" s="53">
        <v>0.2</v>
      </c>
      <c r="AE45" s="53" t="s">
        <v>2447</v>
      </c>
      <c r="AF45" s="53">
        <v>0.2</v>
      </c>
      <c r="AG45" s="53" t="s">
        <v>2447</v>
      </c>
      <c r="AH45" s="53">
        <v>2.1</v>
      </c>
      <c r="AI45" s="53">
        <v>1.9</v>
      </c>
      <c r="AJ45" s="77">
        <f>N45+T45+Z45+AF45</f>
        <v>1.9</v>
      </c>
      <c r="AK45" s="66"/>
      <c r="AL45" s="53" t="s">
        <v>1058</v>
      </c>
    </row>
    <row r="46" ht="49.95" customHeight="1" spans="1:38">
      <c r="A46" s="52">
        <v>44</v>
      </c>
      <c r="B46" s="53">
        <v>20193072047</v>
      </c>
      <c r="C46" s="53" t="s">
        <v>2201</v>
      </c>
      <c r="D46" s="53" t="s">
        <v>1718</v>
      </c>
      <c r="E46" s="53" t="s">
        <v>2448</v>
      </c>
      <c r="F46" s="53">
        <v>13427549280</v>
      </c>
      <c r="G46" s="53" t="s">
        <v>2449</v>
      </c>
      <c r="H46" s="53" t="s">
        <v>276</v>
      </c>
      <c r="I46" s="53" t="s">
        <v>43</v>
      </c>
      <c r="J46" s="53">
        <v>0.5</v>
      </c>
      <c r="K46" s="53" t="s">
        <v>2450</v>
      </c>
      <c r="L46" s="53">
        <v>0.5</v>
      </c>
      <c r="M46" s="53" t="s">
        <v>2451</v>
      </c>
      <c r="N46" s="53">
        <v>0.5</v>
      </c>
      <c r="O46" s="53" t="s">
        <v>2451</v>
      </c>
      <c r="P46" s="53">
        <v>0</v>
      </c>
      <c r="Q46" s="53"/>
      <c r="R46" s="53">
        <v>0</v>
      </c>
      <c r="S46" s="53"/>
      <c r="T46" s="53"/>
      <c r="U46" s="66"/>
      <c r="V46" s="53">
        <v>0.2</v>
      </c>
      <c r="W46" s="53" t="s">
        <v>2452</v>
      </c>
      <c r="X46" s="53">
        <v>0</v>
      </c>
      <c r="Y46" s="53"/>
      <c r="Z46" s="53">
        <v>0</v>
      </c>
      <c r="AA46" s="66" t="s">
        <v>2453</v>
      </c>
      <c r="AB46" s="53">
        <v>1.2</v>
      </c>
      <c r="AC46" s="53" t="s">
        <v>2454</v>
      </c>
      <c r="AD46" s="53">
        <v>1.2</v>
      </c>
      <c r="AE46" s="53" t="s">
        <v>2454</v>
      </c>
      <c r="AF46" s="53">
        <v>1.2</v>
      </c>
      <c r="AG46" s="66" t="s">
        <v>2454</v>
      </c>
      <c r="AH46" s="53">
        <v>1.9</v>
      </c>
      <c r="AI46" s="53">
        <v>1.7</v>
      </c>
      <c r="AJ46" s="77">
        <f>N46+T46+Z46+AF46</f>
        <v>1.7</v>
      </c>
      <c r="AK46" s="66"/>
      <c r="AL46" s="53" t="s">
        <v>1058</v>
      </c>
    </row>
    <row r="47" ht="49.95" customHeight="1" spans="1:38">
      <c r="A47" s="52">
        <v>45</v>
      </c>
      <c r="B47" s="53">
        <v>20193141025</v>
      </c>
      <c r="C47" s="53" t="s">
        <v>632</v>
      </c>
      <c r="D47" s="53" t="s">
        <v>1718</v>
      </c>
      <c r="E47" s="53" t="s">
        <v>2455</v>
      </c>
      <c r="F47" s="53">
        <v>13751189351</v>
      </c>
      <c r="G47" s="53" t="s">
        <v>919</v>
      </c>
      <c r="H47" s="53" t="s">
        <v>276</v>
      </c>
      <c r="I47" s="53" t="s">
        <v>43</v>
      </c>
      <c r="J47" s="53">
        <v>0.5</v>
      </c>
      <c r="K47" s="53" t="s">
        <v>2456</v>
      </c>
      <c r="L47" s="53">
        <v>0.5</v>
      </c>
      <c r="M47" s="53" t="s">
        <v>2456</v>
      </c>
      <c r="N47" s="53">
        <v>0.5</v>
      </c>
      <c r="O47" s="53" t="s">
        <v>2456</v>
      </c>
      <c r="P47" s="53">
        <v>0</v>
      </c>
      <c r="Q47" s="53"/>
      <c r="R47" s="53">
        <v>0</v>
      </c>
      <c r="S47" s="53"/>
      <c r="T47" s="53">
        <v>0</v>
      </c>
      <c r="U47" s="53"/>
      <c r="V47" s="53">
        <v>0.2</v>
      </c>
      <c r="W47" s="52" t="s">
        <v>2457</v>
      </c>
      <c r="X47" s="53">
        <v>0.2</v>
      </c>
      <c r="Y47" s="52" t="s">
        <v>2457</v>
      </c>
      <c r="Z47" s="53">
        <v>0.2</v>
      </c>
      <c r="AA47" s="52" t="s">
        <v>2457</v>
      </c>
      <c r="AB47" s="53">
        <v>1</v>
      </c>
      <c r="AC47" s="53" t="s">
        <v>2458</v>
      </c>
      <c r="AD47" s="53">
        <v>1</v>
      </c>
      <c r="AE47" s="53" t="s">
        <v>2458</v>
      </c>
      <c r="AF47" s="53">
        <v>1</v>
      </c>
      <c r="AG47" s="53" t="s">
        <v>2458</v>
      </c>
      <c r="AH47" s="53">
        <v>1.7</v>
      </c>
      <c r="AI47" s="53">
        <v>1.7</v>
      </c>
      <c r="AJ47" s="77">
        <f>N47+T47+Z47+AF47</f>
        <v>1.7</v>
      </c>
      <c r="AK47" s="66"/>
      <c r="AL47" s="53" t="s">
        <v>2305</v>
      </c>
    </row>
    <row r="48" ht="49.95" customHeight="1" spans="1:38">
      <c r="A48" s="52">
        <v>46</v>
      </c>
      <c r="B48" s="53">
        <v>20193141013</v>
      </c>
      <c r="C48" s="53" t="s">
        <v>632</v>
      </c>
      <c r="D48" s="53" t="s">
        <v>1718</v>
      </c>
      <c r="E48" s="53" t="s">
        <v>2459</v>
      </c>
      <c r="F48" s="53">
        <v>18826282651</v>
      </c>
      <c r="G48" s="53" t="s">
        <v>319</v>
      </c>
      <c r="H48" s="53" t="s">
        <v>276</v>
      </c>
      <c r="I48" s="53" t="s">
        <v>43</v>
      </c>
      <c r="J48" s="53">
        <v>0.9</v>
      </c>
      <c r="K48" s="53"/>
      <c r="L48" s="53">
        <v>1.1</v>
      </c>
      <c r="M48" s="53" t="s">
        <v>2460</v>
      </c>
      <c r="N48" s="53">
        <v>1.1</v>
      </c>
      <c r="O48" s="53" t="s">
        <v>2460</v>
      </c>
      <c r="P48" s="53">
        <v>0</v>
      </c>
      <c r="Q48" s="53"/>
      <c r="R48" s="53">
        <v>0</v>
      </c>
      <c r="S48" s="53"/>
      <c r="T48" s="53"/>
      <c r="U48" s="66"/>
      <c r="V48" s="53">
        <v>0.4</v>
      </c>
      <c r="W48" s="53" t="s">
        <v>2461</v>
      </c>
      <c r="X48" s="53" t="s">
        <v>91</v>
      </c>
      <c r="Y48" s="53" t="s">
        <v>2462</v>
      </c>
      <c r="Z48" s="53">
        <v>0.2</v>
      </c>
      <c r="AA48" s="53" t="s">
        <v>2462</v>
      </c>
      <c r="AB48" s="53"/>
      <c r="AC48" s="53"/>
      <c r="AD48" s="53">
        <v>0</v>
      </c>
      <c r="AE48" s="53"/>
      <c r="AF48" s="53"/>
      <c r="AG48" s="66"/>
      <c r="AH48" s="53">
        <v>1.3</v>
      </c>
      <c r="AI48" s="53">
        <v>1.3</v>
      </c>
      <c r="AJ48" s="77">
        <f>N48+T48+Z48+AF48</f>
        <v>1.3</v>
      </c>
      <c r="AK48" s="66" t="s">
        <v>2463</v>
      </c>
      <c r="AL48" s="53" t="s">
        <v>1058</v>
      </c>
    </row>
    <row r="49" ht="49.95" customHeight="1" spans="1:38">
      <c r="A49" s="52">
        <v>47</v>
      </c>
      <c r="B49" s="53">
        <v>20193141017</v>
      </c>
      <c r="C49" s="53" t="s">
        <v>632</v>
      </c>
      <c r="D49" s="53" t="s">
        <v>1718</v>
      </c>
      <c r="E49" s="53" t="s">
        <v>2464</v>
      </c>
      <c r="F49" s="53">
        <v>13430375185</v>
      </c>
      <c r="G49" s="53" t="s">
        <v>194</v>
      </c>
      <c r="H49" s="53" t="s">
        <v>276</v>
      </c>
      <c r="I49" s="53" t="s">
        <v>43</v>
      </c>
      <c r="J49" s="53" t="s">
        <v>252</v>
      </c>
      <c r="K49" s="53" t="s">
        <v>2465</v>
      </c>
      <c r="L49" s="53" t="s">
        <v>217</v>
      </c>
      <c r="M49" s="53" t="s">
        <v>2466</v>
      </c>
      <c r="N49" s="53">
        <v>0.9</v>
      </c>
      <c r="O49" s="53" t="s">
        <v>2466</v>
      </c>
      <c r="P49" s="53">
        <v>0</v>
      </c>
      <c r="Q49" s="53">
        <v>0</v>
      </c>
      <c r="R49" s="53">
        <v>0</v>
      </c>
      <c r="S49" s="53"/>
      <c r="T49" s="53"/>
      <c r="U49" s="66"/>
      <c r="V49" s="53" t="s">
        <v>76</v>
      </c>
      <c r="W49" s="53" t="s">
        <v>2467</v>
      </c>
      <c r="X49" s="53" t="s">
        <v>91</v>
      </c>
      <c r="Y49" s="53" t="s">
        <v>2468</v>
      </c>
      <c r="Z49" s="53">
        <v>0.2</v>
      </c>
      <c r="AA49" s="53" t="s">
        <v>2468</v>
      </c>
      <c r="AB49" s="53" t="s">
        <v>91</v>
      </c>
      <c r="AC49" s="53" t="s">
        <v>2048</v>
      </c>
      <c r="AD49" s="53" t="s">
        <v>91</v>
      </c>
      <c r="AE49" s="53" t="s">
        <v>2048</v>
      </c>
      <c r="AF49" s="53">
        <v>0.2</v>
      </c>
      <c r="AG49" s="53" t="s">
        <v>2048</v>
      </c>
      <c r="AH49" s="53">
        <v>1.3</v>
      </c>
      <c r="AI49" s="53">
        <v>1.3</v>
      </c>
      <c r="AJ49" s="77">
        <f>N49+T49+Z49+AF49</f>
        <v>1.3</v>
      </c>
      <c r="AK49" s="66"/>
      <c r="AL49" s="53" t="s">
        <v>1058</v>
      </c>
    </row>
    <row r="50" ht="49.95" customHeight="1" spans="1:38">
      <c r="A50" s="52">
        <v>48</v>
      </c>
      <c r="B50" s="53">
        <v>20196141014</v>
      </c>
      <c r="C50" s="53" t="s">
        <v>632</v>
      </c>
      <c r="D50" s="53" t="s">
        <v>1718</v>
      </c>
      <c r="E50" s="53" t="s">
        <v>2469</v>
      </c>
      <c r="F50" s="53">
        <v>18826073899</v>
      </c>
      <c r="G50" s="53" t="s">
        <v>718</v>
      </c>
      <c r="H50" s="53" t="s">
        <v>2470</v>
      </c>
      <c r="I50" s="53" t="s">
        <v>43</v>
      </c>
      <c r="J50" s="53">
        <v>0.8</v>
      </c>
      <c r="K50" s="53" t="s">
        <v>2471</v>
      </c>
      <c r="L50" s="53">
        <v>0.7</v>
      </c>
      <c r="M50" s="53" t="s">
        <v>2472</v>
      </c>
      <c r="N50" s="53">
        <v>0.7</v>
      </c>
      <c r="O50" s="53" t="s">
        <v>2472</v>
      </c>
      <c r="P50" s="53">
        <v>0</v>
      </c>
      <c r="Q50" s="53" t="s">
        <v>2473</v>
      </c>
      <c r="R50" s="53">
        <v>0</v>
      </c>
      <c r="S50" s="53" t="s">
        <v>2473</v>
      </c>
      <c r="T50" s="53">
        <v>0</v>
      </c>
      <c r="U50" s="53" t="s">
        <v>2473</v>
      </c>
      <c r="V50" s="53">
        <v>0</v>
      </c>
      <c r="W50" s="53" t="s">
        <v>2473</v>
      </c>
      <c r="X50" s="53">
        <v>0</v>
      </c>
      <c r="Y50" s="53" t="s">
        <v>2473</v>
      </c>
      <c r="Z50" s="53">
        <v>0</v>
      </c>
      <c r="AA50" s="53" t="s">
        <v>2473</v>
      </c>
      <c r="AB50" s="53">
        <v>0.2</v>
      </c>
      <c r="AC50" s="53" t="s">
        <v>2474</v>
      </c>
      <c r="AD50" s="53">
        <v>0.2</v>
      </c>
      <c r="AE50" s="53" t="s">
        <v>2474</v>
      </c>
      <c r="AF50" s="53">
        <v>0.2</v>
      </c>
      <c r="AG50" s="53" t="s">
        <v>2474</v>
      </c>
      <c r="AH50" s="53">
        <v>1</v>
      </c>
      <c r="AI50" s="53">
        <v>0.9</v>
      </c>
      <c r="AJ50" s="77">
        <f>N50+T50+Z50+AF50</f>
        <v>0.9</v>
      </c>
      <c r="AK50" s="66"/>
      <c r="AL50" s="53" t="s">
        <v>2305</v>
      </c>
    </row>
    <row r="51" ht="49.95" customHeight="1" spans="1:38">
      <c r="A51" s="52">
        <v>49</v>
      </c>
      <c r="B51" s="62">
        <v>20193141003</v>
      </c>
      <c r="C51" s="53" t="s">
        <v>632</v>
      </c>
      <c r="D51" s="53" t="s">
        <v>1718</v>
      </c>
      <c r="E51" s="53" t="s">
        <v>2475</v>
      </c>
      <c r="F51" s="62">
        <v>15023163639</v>
      </c>
      <c r="G51" s="53" t="s">
        <v>400</v>
      </c>
      <c r="H51" s="53" t="s">
        <v>276</v>
      </c>
      <c r="I51" s="53" t="s">
        <v>43</v>
      </c>
      <c r="J51" s="53">
        <v>0.5</v>
      </c>
      <c r="K51" s="55" t="s">
        <v>2476</v>
      </c>
      <c r="L51" s="53">
        <v>0.5</v>
      </c>
      <c r="M51" s="55" t="s">
        <v>2476</v>
      </c>
      <c r="N51" s="53">
        <v>0.5</v>
      </c>
      <c r="O51" s="55" t="s">
        <v>2476</v>
      </c>
      <c r="P51" s="53">
        <v>0</v>
      </c>
      <c r="Q51" s="53" t="s">
        <v>662</v>
      </c>
      <c r="R51" s="53">
        <v>0</v>
      </c>
      <c r="S51" s="53" t="s">
        <v>662</v>
      </c>
      <c r="T51" s="53">
        <v>0</v>
      </c>
      <c r="U51" s="53" t="s">
        <v>662</v>
      </c>
      <c r="V51" s="53">
        <v>0.2</v>
      </c>
      <c r="W51" s="53" t="s">
        <v>2477</v>
      </c>
      <c r="X51" s="53">
        <v>0.2</v>
      </c>
      <c r="Y51" s="55" t="s">
        <v>2477</v>
      </c>
      <c r="Z51" s="53">
        <v>0.2</v>
      </c>
      <c r="AA51" s="55" t="s">
        <v>2477</v>
      </c>
      <c r="AB51" s="53">
        <v>0.2</v>
      </c>
      <c r="AC51" s="53" t="s">
        <v>2478</v>
      </c>
      <c r="AD51" s="53">
        <v>0.2</v>
      </c>
      <c r="AE51" s="55" t="s">
        <v>2478</v>
      </c>
      <c r="AF51" s="53">
        <v>0.2</v>
      </c>
      <c r="AG51" s="55" t="s">
        <v>2478</v>
      </c>
      <c r="AH51" s="53">
        <v>0.9</v>
      </c>
      <c r="AI51" s="53">
        <v>0.9</v>
      </c>
      <c r="AJ51" s="77">
        <f>N51+T51+Z51+AF51</f>
        <v>0.9</v>
      </c>
      <c r="AK51" s="66"/>
      <c r="AL51" s="53" t="s">
        <v>2369</v>
      </c>
    </row>
    <row r="52" ht="49.95" customHeight="1" spans="1:38">
      <c r="A52" s="52">
        <v>50</v>
      </c>
      <c r="B52" s="62">
        <v>20193141032</v>
      </c>
      <c r="C52" s="53" t="s">
        <v>632</v>
      </c>
      <c r="D52" s="53" t="s">
        <v>1718</v>
      </c>
      <c r="E52" s="53" t="s">
        <v>2479</v>
      </c>
      <c r="F52" s="62">
        <v>15102037684</v>
      </c>
      <c r="G52" s="53" t="s">
        <v>319</v>
      </c>
      <c r="H52" s="53" t="s">
        <v>276</v>
      </c>
      <c r="I52" s="53" t="s">
        <v>43</v>
      </c>
      <c r="J52" s="53">
        <v>0.1</v>
      </c>
      <c r="K52" s="55" t="s">
        <v>2480</v>
      </c>
      <c r="L52" s="53">
        <v>0.1</v>
      </c>
      <c r="M52" s="55" t="s">
        <v>2481</v>
      </c>
      <c r="N52" s="53">
        <v>0.3</v>
      </c>
      <c r="O52" s="55" t="s">
        <v>2482</v>
      </c>
      <c r="P52" s="53">
        <v>0</v>
      </c>
      <c r="Q52" s="53" t="s">
        <v>662</v>
      </c>
      <c r="R52" s="53">
        <v>0</v>
      </c>
      <c r="S52" s="53" t="s">
        <v>662</v>
      </c>
      <c r="T52" s="53">
        <v>0</v>
      </c>
      <c r="U52" s="53" t="s">
        <v>662</v>
      </c>
      <c r="V52" s="53">
        <v>0.4</v>
      </c>
      <c r="W52" s="55" t="s">
        <v>2483</v>
      </c>
      <c r="X52" s="53">
        <v>0.2</v>
      </c>
      <c r="Y52" s="55" t="s">
        <v>2484</v>
      </c>
      <c r="Z52" s="53">
        <v>0.2</v>
      </c>
      <c r="AA52" s="55" t="s">
        <v>2484</v>
      </c>
      <c r="AB52" s="53">
        <v>0</v>
      </c>
      <c r="AC52" s="53"/>
      <c r="AD52" s="53">
        <v>0</v>
      </c>
      <c r="AE52" s="53"/>
      <c r="AF52" s="53">
        <v>0</v>
      </c>
      <c r="AG52" s="53"/>
      <c r="AH52" s="53">
        <v>0.5</v>
      </c>
      <c r="AI52" s="53">
        <v>0.3</v>
      </c>
      <c r="AJ52" s="77">
        <f>N52+T52+Z52+AF52</f>
        <v>0.5</v>
      </c>
      <c r="AK52" s="66"/>
      <c r="AL52" s="53" t="s">
        <v>2369</v>
      </c>
    </row>
    <row r="53" ht="49.95" customHeight="1" spans="1:38">
      <c r="A53" s="52">
        <v>51</v>
      </c>
      <c r="B53" s="53">
        <v>20193141043</v>
      </c>
      <c r="C53" s="53" t="s">
        <v>632</v>
      </c>
      <c r="D53" s="53" t="s">
        <v>1718</v>
      </c>
      <c r="E53" s="53" t="s">
        <v>2485</v>
      </c>
      <c r="F53" s="53">
        <v>15816935669</v>
      </c>
      <c r="G53" s="53" t="s">
        <v>1423</v>
      </c>
      <c r="H53" s="53" t="s">
        <v>276</v>
      </c>
      <c r="I53" s="53" t="s">
        <v>43</v>
      </c>
      <c r="J53" s="53">
        <v>0.5</v>
      </c>
      <c r="K53" s="53" t="s">
        <v>2450</v>
      </c>
      <c r="L53" s="53">
        <v>0.3</v>
      </c>
      <c r="M53" s="53" t="s">
        <v>2486</v>
      </c>
      <c r="N53" s="53">
        <v>0.3</v>
      </c>
      <c r="O53" s="53" t="s">
        <v>2486</v>
      </c>
      <c r="P53" s="53">
        <v>0</v>
      </c>
      <c r="Q53" s="53">
        <v>0</v>
      </c>
      <c r="R53" s="53">
        <v>0</v>
      </c>
      <c r="S53" s="53">
        <v>0</v>
      </c>
      <c r="T53" s="53"/>
      <c r="U53" s="66"/>
      <c r="V53" s="53">
        <v>0</v>
      </c>
      <c r="W53" s="53"/>
      <c r="X53" s="53">
        <v>0</v>
      </c>
      <c r="Y53" s="53"/>
      <c r="Z53" s="53"/>
      <c r="AA53" s="66"/>
      <c r="AB53" s="53"/>
      <c r="AC53" s="53" t="s">
        <v>2487</v>
      </c>
      <c r="AD53" s="53" t="s">
        <v>91</v>
      </c>
      <c r="AE53" s="53" t="s">
        <v>2487</v>
      </c>
      <c r="AF53" s="53"/>
      <c r="AG53" s="66"/>
      <c r="AH53" s="53">
        <v>0.7</v>
      </c>
      <c r="AI53" s="53">
        <v>0.5</v>
      </c>
      <c r="AJ53" s="77">
        <f>N53+T53+Z53+AF53</f>
        <v>0.3</v>
      </c>
      <c r="AK53" s="66"/>
      <c r="AL53" s="53" t="s">
        <v>1058</v>
      </c>
    </row>
    <row r="54" ht="49.95" customHeight="1" spans="1:38">
      <c r="A54" s="52">
        <v>52</v>
      </c>
      <c r="B54" s="53">
        <v>20193072050</v>
      </c>
      <c r="C54" s="53" t="s">
        <v>2201</v>
      </c>
      <c r="D54" s="53" t="s">
        <v>1718</v>
      </c>
      <c r="E54" s="53" t="s">
        <v>2488</v>
      </c>
      <c r="F54" s="53">
        <v>13427549263</v>
      </c>
      <c r="G54" s="53" t="s">
        <v>366</v>
      </c>
      <c r="H54" s="53" t="s">
        <v>276</v>
      </c>
      <c r="I54" s="53" t="s">
        <v>43</v>
      </c>
      <c r="J54" s="53">
        <v>0.3</v>
      </c>
      <c r="K54" s="53" t="s">
        <v>2489</v>
      </c>
      <c r="L54" s="53">
        <v>0.2</v>
      </c>
      <c r="M54" s="53" t="s">
        <v>2490</v>
      </c>
      <c r="N54" s="53">
        <v>0.2</v>
      </c>
      <c r="O54" s="66" t="s">
        <v>2490</v>
      </c>
      <c r="P54" s="53">
        <v>0</v>
      </c>
      <c r="Q54" s="53"/>
      <c r="R54" s="53">
        <v>0</v>
      </c>
      <c r="S54" s="53"/>
      <c r="T54" s="53"/>
      <c r="U54" s="66"/>
      <c r="V54" s="53"/>
      <c r="W54" s="53"/>
      <c r="X54" s="53"/>
      <c r="Y54" s="53"/>
      <c r="Z54" s="53"/>
      <c r="AA54" s="66"/>
      <c r="AB54" s="53"/>
      <c r="AC54" s="53"/>
      <c r="AD54" s="53"/>
      <c r="AE54" s="53"/>
      <c r="AF54" s="53"/>
      <c r="AG54" s="66"/>
      <c r="AH54" s="53">
        <v>0.3</v>
      </c>
      <c r="AI54" s="53">
        <v>0.3</v>
      </c>
      <c r="AJ54" s="77">
        <f>N54+T54+Z54+AF54</f>
        <v>0.2</v>
      </c>
      <c r="AK54" s="66"/>
      <c r="AL54" s="53" t="s">
        <v>1058</v>
      </c>
    </row>
    <row r="55" ht="49.95" customHeight="1" spans="1:38">
      <c r="A55" s="52">
        <v>53</v>
      </c>
      <c r="B55" s="53">
        <v>20193141039</v>
      </c>
      <c r="C55" s="53" t="s">
        <v>632</v>
      </c>
      <c r="D55" s="53" t="s">
        <v>1718</v>
      </c>
      <c r="E55" s="53" t="s">
        <v>2491</v>
      </c>
      <c r="F55" s="53">
        <v>18924482503</v>
      </c>
      <c r="G55" s="53" t="s">
        <v>2492</v>
      </c>
      <c r="H55" s="53" t="s">
        <v>276</v>
      </c>
      <c r="I55" s="53" t="s">
        <v>43</v>
      </c>
      <c r="J55" s="53">
        <v>0.3</v>
      </c>
      <c r="K55" s="53" t="s">
        <v>2493</v>
      </c>
      <c r="L55" s="53">
        <v>0.2</v>
      </c>
      <c r="M55" s="53" t="s">
        <v>2494</v>
      </c>
      <c r="N55" s="53">
        <v>0.2</v>
      </c>
      <c r="O55" s="66" t="s">
        <v>2494</v>
      </c>
      <c r="P55" s="53">
        <v>0</v>
      </c>
      <c r="Q55" s="53">
        <v>0</v>
      </c>
      <c r="R55" s="53">
        <v>0</v>
      </c>
      <c r="S55" s="53">
        <v>0</v>
      </c>
      <c r="T55" s="53"/>
      <c r="U55" s="66"/>
      <c r="V55" s="53">
        <v>0</v>
      </c>
      <c r="W55" s="53">
        <v>0</v>
      </c>
      <c r="X55" s="53">
        <v>0</v>
      </c>
      <c r="Y55" s="53">
        <v>0</v>
      </c>
      <c r="Z55" s="53"/>
      <c r="AA55" s="66"/>
      <c r="AB55" s="53">
        <v>0</v>
      </c>
      <c r="AC55" s="53">
        <v>0</v>
      </c>
      <c r="AD55" s="53">
        <v>0</v>
      </c>
      <c r="AE55" s="53">
        <v>0</v>
      </c>
      <c r="AF55" s="53"/>
      <c r="AG55" s="66"/>
      <c r="AH55" s="53">
        <v>0.3</v>
      </c>
      <c r="AI55" s="53">
        <v>0.2</v>
      </c>
      <c r="AJ55" s="77">
        <f>N55+T55+Z55+AF55</f>
        <v>0.2</v>
      </c>
      <c r="AK55" s="66"/>
      <c r="AL55" s="53" t="s">
        <v>1058</v>
      </c>
    </row>
    <row r="56" ht="49.95" customHeight="1" spans="1:38">
      <c r="A56" s="52">
        <v>54</v>
      </c>
      <c r="B56" s="53">
        <v>20193072037</v>
      </c>
      <c r="C56" s="53" t="s">
        <v>2201</v>
      </c>
      <c r="D56" s="53" t="s">
        <v>1718</v>
      </c>
      <c r="E56" s="53" t="s">
        <v>2495</v>
      </c>
      <c r="F56" s="53">
        <v>17875513021</v>
      </c>
      <c r="G56" s="53" t="s">
        <v>1161</v>
      </c>
      <c r="H56" s="53" t="s">
        <v>276</v>
      </c>
      <c r="I56" s="53" t="s">
        <v>43</v>
      </c>
      <c r="J56" s="53">
        <v>-0.1</v>
      </c>
      <c r="K56" s="53" t="s">
        <v>2496</v>
      </c>
      <c r="L56" s="53">
        <v>-0.1</v>
      </c>
      <c r="M56" s="53" t="s">
        <v>2496</v>
      </c>
      <c r="N56" s="53">
        <v>-0.1</v>
      </c>
      <c r="O56" s="53" t="s">
        <v>2496</v>
      </c>
      <c r="P56" s="53">
        <v>0</v>
      </c>
      <c r="Q56" s="53"/>
      <c r="R56" s="53">
        <v>0</v>
      </c>
      <c r="S56" s="53"/>
      <c r="T56" s="53">
        <v>0</v>
      </c>
      <c r="U56" s="53"/>
      <c r="V56" s="53">
        <v>0.2</v>
      </c>
      <c r="W56" s="53" t="s">
        <v>2497</v>
      </c>
      <c r="X56" s="53">
        <v>0.2</v>
      </c>
      <c r="Y56" s="53" t="s">
        <v>2497</v>
      </c>
      <c r="Z56" s="53">
        <v>0.2</v>
      </c>
      <c r="AA56" s="53" t="s">
        <v>2497</v>
      </c>
      <c r="AB56" s="53">
        <v>0</v>
      </c>
      <c r="AC56" s="53"/>
      <c r="AD56" s="53">
        <v>0</v>
      </c>
      <c r="AE56" s="53"/>
      <c r="AF56" s="53">
        <v>0</v>
      </c>
      <c r="AG56" s="53"/>
      <c r="AH56" s="53">
        <v>0.1</v>
      </c>
      <c r="AI56" s="53">
        <v>0.1</v>
      </c>
      <c r="AJ56" s="77">
        <f>N56+T56+Z56+AF56</f>
        <v>0.1</v>
      </c>
      <c r="AK56" s="66"/>
      <c r="AL56" s="53" t="s">
        <v>2305</v>
      </c>
    </row>
    <row r="57" ht="49.95" customHeight="1" spans="1:38">
      <c r="A57" s="52">
        <v>55</v>
      </c>
      <c r="B57" s="62">
        <v>20193141004</v>
      </c>
      <c r="C57" s="53" t="s">
        <v>632</v>
      </c>
      <c r="D57" s="53" t="s">
        <v>1718</v>
      </c>
      <c r="E57" s="53" t="s">
        <v>2498</v>
      </c>
      <c r="F57" s="62">
        <v>19865040158</v>
      </c>
      <c r="G57" s="53" t="s">
        <v>919</v>
      </c>
      <c r="H57" s="53" t="s">
        <v>276</v>
      </c>
      <c r="I57" s="53" t="s">
        <v>43</v>
      </c>
      <c r="J57" s="53">
        <v>1.1</v>
      </c>
      <c r="K57" s="53" t="s">
        <v>2499</v>
      </c>
      <c r="L57" s="53">
        <v>1.1</v>
      </c>
      <c r="M57" s="53" t="s">
        <v>2499</v>
      </c>
      <c r="N57" s="53"/>
      <c r="O57" s="66"/>
      <c r="P57" s="53">
        <v>0</v>
      </c>
      <c r="Q57" s="53" t="s">
        <v>662</v>
      </c>
      <c r="R57" s="53">
        <v>0</v>
      </c>
      <c r="S57" s="53" t="s">
        <v>662</v>
      </c>
      <c r="T57" s="53"/>
      <c r="U57" s="66"/>
      <c r="V57" s="53" t="s">
        <v>91</v>
      </c>
      <c r="W57" s="53" t="s">
        <v>2457</v>
      </c>
      <c r="X57" s="53" t="s">
        <v>91</v>
      </c>
      <c r="Y57" s="53" t="s">
        <v>2457</v>
      </c>
      <c r="Z57" s="53"/>
      <c r="AA57" s="66"/>
      <c r="AB57" s="53">
        <v>0</v>
      </c>
      <c r="AC57" s="53"/>
      <c r="AD57" s="53">
        <v>0</v>
      </c>
      <c r="AE57" s="53"/>
      <c r="AF57" s="53"/>
      <c r="AG57" s="66"/>
      <c r="AH57" s="53">
        <v>1.3</v>
      </c>
      <c r="AI57" s="53">
        <v>1.3</v>
      </c>
      <c r="AJ57" s="77">
        <f>N57+T57+Z57+AF57</f>
        <v>0</v>
      </c>
      <c r="AK57" s="66"/>
      <c r="AL57" s="53"/>
    </row>
    <row r="58" s="51" customFormat="1" ht="49.95" customHeight="1" spans="1:38">
      <c r="A58" s="52">
        <v>56</v>
      </c>
      <c r="B58" s="64">
        <v>20193072006</v>
      </c>
      <c r="C58" s="64" t="s">
        <v>2201</v>
      </c>
      <c r="D58" s="64" t="s">
        <v>2500</v>
      </c>
      <c r="E58" s="64" t="s">
        <v>2501</v>
      </c>
      <c r="F58" s="64">
        <v>13430375331</v>
      </c>
      <c r="G58" s="64" t="s">
        <v>104</v>
      </c>
      <c r="H58" s="64" t="s">
        <v>276</v>
      </c>
      <c r="I58" s="64" t="s">
        <v>43</v>
      </c>
      <c r="J58" s="64" t="s">
        <v>82</v>
      </c>
      <c r="K58" s="64" t="s">
        <v>2502</v>
      </c>
      <c r="L58" s="64">
        <v>1.3</v>
      </c>
      <c r="M58" s="53"/>
      <c r="N58" s="64">
        <v>1.3</v>
      </c>
      <c r="O58" s="53"/>
      <c r="P58" s="64">
        <v>0</v>
      </c>
      <c r="Q58" s="64" t="s">
        <v>662</v>
      </c>
      <c r="R58" s="64">
        <v>0</v>
      </c>
      <c r="S58" s="64" t="s">
        <v>662</v>
      </c>
      <c r="T58" s="64">
        <v>0</v>
      </c>
      <c r="U58" s="64" t="s">
        <v>662</v>
      </c>
      <c r="V58" s="64" t="s">
        <v>2503</v>
      </c>
      <c r="W58" s="64" t="s">
        <v>2504</v>
      </c>
      <c r="X58" s="64" t="s">
        <v>2505</v>
      </c>
      <c r="Y58" s="64" t="s">
        <v>2505</v>
      </c>
      <c r="Z58" s="64">
        <v>30.4</v>
      </c>
      <c r="AA58" s="64" t="s">
        <v>2505</v>
      </c>
      <c r="AB58" s="64">
        <v>0.2</v>
      </c>
      <c r="AC58" s="64" t="s">
        <v>2506</v>
      </c>
      <c r="AD58" s="64" t="s">
        <v>2505</v>
      </c>
      <c r="AE58" s="64" t="s">
        <v>2505</v>
      </c>
      <c r="AF58" s="64">
        <v>0.2</v>
      </c>
      <c r="AG58" s="64" t="s">
        <v>2506</v>
      </c>
      <c r="AH58" s="64">
        <v>31.9</v>
      </c>
      <c r="AI58" s="64">
        <v>31.9</v>
      </c>
      <c r="AJ58" s="77">
        <f>N58+T58+Z58+AF58</f>
        <v>31.9</v>
      </c>
      <c r="AK58" s="53"/>
      <c r="AL58" s="64" t="s">
        <v>2321</v>
      </c>
    </row>
    <row r="59" s="51" customFormat="1" ht="49.95" customHeight="1" spans="1:38">
      <c r="A59" s="52">
        <v>57</v>
      </c>
      <c r="B59" s="53">
        <v>20193141010</v>
      </c>
      <c r="C59" s="53" t="s">
        <v>632</v>
      </c>
      <c r="D59" s="64" t="s">
        <v>2500</v>
      </c>
      <c r="E59" s="53" t="s">
        <v>2507</v>
      </c>
      <c r="F59" s="53">
        <v>13480167590</v>
      </c>
      <c r="G59" s="53" t="s">
        <v>285</v>
      </c>
      <c r="H59" s="53" t="s">
        <v>276</v>
      </c>
      <c r="I59" s="53" t="s">
        <v>43</v>
      </c>
      <c r="J59" s="53" t="s">
        <v>252</v>
      </c>
      <c r="K59" s="53" t="s">
        <v>2508</v>
      </c>
      <c r="L59" s="53">
        <v>0.7</v>
      </c>
      <c r="M59" s="53"/>
      <c r="N59" s="53">
        <v>0.5</v>
      </c>
      <c r="O59" s="53" t="s">
        <v>2509</v>
      </c>
      <c r="P59" s="53">
        <v>0</v>
      </c>
      <c r="Q59" s="53" t="s">
        <v>662</v>
      </c>
      <c r="R59" s="53">
        <v>0</v>
      </c>
      <c r="S59" s="53" t="s">
        <v>662</v>
      </c>
      <c r="T59" s="53">
        <v>0</v>
      </c>
      <c r="U59" s="53" t="s">
        <v>662</v>
      </c>
      <c r="V59" s="53" t="s">
        <v>1619</v>
      </c>
      <c r="W59" s="53" t="s">
        <v>2510</v>
      </c>
      <c r="X59" s="53">
        <v>30</v>
      </c>
      <c r="Y59" s="53"/>
      <c r="Z59" s="53">
        <v>30.2</v>
      </c>
      <c r="AA59" s="53" t="s">
        <v>2509</v>
      </c>
      <c r="AB59" s="53">
        <v>0</v>
      </c>
      <c r="AC59" s="53"/>
      <c r="AD59" s="53">
        <v>0</v>
      </c>
      <c r="AE59" s="53"/>
      <c r="AF59" s="53">
        <v>0</v>
      </c>
      <c r="AG59" s="53"/>
      <c r="AH59" s="53">
        <v>30.7</v>
      </c>
      <c r="AI59" s="53">
        <v>30.7</v>
      </c>
      <c r="AJ59" s="77">
        <f>N59+T59+Z59+AF59</f>
        <v>30.7</v>
      </c>
      <c r="AK59" s="53"/>
      <c r="AL59" s="53" t="s">
        <v>2448</v>
      </c>
    </row>
    <row r="60" s="51" customFormat="1" ht="49.95" customHeight="1" spans="1:38">
      <c r="A60" s="52">
        <v>58</v>
      </c>
      <c r="B60" s="64">
        <v>20193141040</v>
      </c>
      <c r="C60" s="64" t="s">
        <v>632</v>
      </c>
      <c r="D60" s="64" t="s">
        <v>2500</v>
      </c>
      <c r="E60" s="64" t="s">
        <v>2511</v>
      </c>
      <c r="F60" s="64">
        <v>19865040210</v>
      </c>
      <c r="G60" s="64" t="s">
        <v>893</v>
      </c>
      <c r="H60" s="64" t="s">
        <v>276</v>
      </c>
      <c r="I60" s="64" t="s">
        <v>43</v>
      </c>
      <c r="J60" s="64" t="s">
        <v>69</v>
      </c>
      <c r="K60" s="64" t="s">
        <v>2512</v>
      </c>
      <c r="L60" s="64">
        <v>3.3</v>
      </c>
      <c r="M60" s="64"/>
      <c r="N60" s="64">
        <v>3.3</v>
      </c>
      <c r="O60" s="64"/>
      <c r="P60" s="64">
        <v>0</v>
      </c>
      <c r="Q60" s="64" t="s">
        <v>662</v>
      </c>
      <c r="R60" s="64">
        <v>0</v>
      </c>
      <c r="S60" s="64" t="s">
        <v>662</v>
      </c>
      <c r="T60" s="64">
        <v>0</v>
      </c>
      <c r="U60" s="64" t="s">
        <v>662</v>
      </c>
      <c r="V60" s="64" t="s">
        <v>2513</v>
      </c>
      <c r="W60" s="64" t="s">
        <v>2514</v>
      </c>
      <c r="X60" s="64" t="s">
        <v>2505</v>
      </c>
      <c r="Y60" s="64" t="s">
        <v>2505</v>
      </c>
      <c r="Z60" s="64">
        <v>24.6</v>
      </c>
      <c r="AA60" s="64" t="s">
        <v>2514</v>
      </c>
      <c r="AB60" s="64" t="s">
        <v>91</v>
      </c>
      <c r="AC60" s="64" t="s">
        <v>2515</v>
      </c>
      <c r="AD60" s="64" t="s">
        <v>91</v>
      </c>
      <c r="AE60" s="64"/>
      <c r="AF60" s="64">
        <v>0.2</v>
      </c>
      <c r="AG60" s="53"/>
      <c r="AH60" s="64">
        <v>28.1</v>
      </c>
      <c r="AI60" s="64">
        <v>28.1</v>
      </c>
      <c r="AJ60" s="77">
        <f>N60+T60+Z60+AF60</f>
        <v>28.1</v>
      </c>
      <c r="AK60" s="53"/>
      <c r="AL60" s="64" t="s">
        <v>2321</v>
      </c>
    </row>
    <row r="61" s="51" customFormat="1" ht="49.95" customHeight="1" spans="1:38">
      <c r="A61" s="52">
        <v>59</v>
      </c>
      <c r="B61" s="53">
        <v>20193141035</v>
      </c>
      <c r="C61" s="53" t="s">
        <v>632</v>
      </c>
      <c r="D61" s="64" t="s">
        <v>2500</v>
      </c>
      <c r="E61" s="53" t="s">
        <v>2516</v>
      </c>
      <c r="F61" s="53">
        <v>17679219968</v>
      </c>
      <c r="G61" s="53" t="s">
        <v>893</v>
      </c>
      <c r="H61" s="53" t="s">
        <v>276</v>
      </c>
      <c r="I61" s="53" t="s">
        <v>43</v>
      </c>
      <c r="J61" s="53">
        <v>7.8</v>
      </c>
      <c r="K61" s="53" t="s">
        <v>2517</v>
      </c>
      <c r="L61" s="53">
        <v>5.3</v>
      </c>
      <c r="M61" s="53" t="s">
        <v>2518</v>
      </c>
      <c r="N61" s="53">
        <v>5.2</v>
      </c>
      <c r="O61" s="53" t="s">
        <v>2519</v>
      </c>
      <c r="P61" s="53">
        <v>0</v>
      </c>
      <c r="Q61" s="53" t="s">
        <v>662</v>
      </c>
      <c r="R61" s="53">
        <v>0</v>
      </c>
      <c r="S61" s="53" t="s">
        <v>662</v>
      </c>
      <c r="T61" s="53"/>
      <c r="U61" s="53"/>
      <c r="V61" s="53">
        <v>7</v>
      </c>
      <c r="W61" s="53" t="s">
        <v>2520</v>
      </c>
      <c r="X61" s="53">
        <v>5</v>
      </c>
      <c r="Y61" s="53" t="s">
        <v>2521</v>
      </c>
      <c r="Z61" s="53">
        <v>5</v>
      </c>
      <c r="AA61" s="53" t="s">
        <v>2522</v>
      </c>
      <c r="AB61" s="53">
        <v>0.2</v>
      </c>
      <c r="AC61" s="53" t="s">
        <v>2506</v>
      </c>
      <c r="AD61" s="53">
        <v>0.2</v>
      </c>
      <c r="AE61" s="53"/>
      <c r="AF61" s="53">
        <v>0.3</v>
      </c>
      <c r="AG61" s="53" t="s">
        <v>2523</v>
      </c>
      <c r="AH61" s="53">
        <v>15</v>
      </c>
      <c r="AI61" s="53">
        <v>10.5</v>
      </c>
      <c r="AJ61" s="77">
        <f>N61+T61+Z61+AF61</f>
        <v>10.5</v>
      </c>
      <c r="AK61" s="53"/>
      <c r="AL61" s="53" t="s">
        <v>239</v>
      </c>
    </row>
    <row r="62" s="51" customFormat="1" ht="49.95" customHeight="1" spans="1:38">
      <c r="A62" s="52">
        <v>60</v>
      </c>
      <c r="B62" s="53">
        <v>20193072039</v>
      </c>
      <c r="C62" s="53" t="s">
        <v>2201</v>
      </c>
      <c r="D62" s="64" t="s">
        <v>2500</v>
      </c>
      <c r="E62" s="53" t="s">
        <v>2524</v>
      </c>
      <c r="F62" s="53">
        <v>18729868010</v>
      </c>
      <c r="G62" s="53" t="s">
        <v>457</v>
      </c>
      <c r="H62" s="53" t="s">
        <v>276</v>
      </c>
      <c r="I62" s="53" t="s">
        <v>43</v>
      </c>
      <c r="J62" s="53" t="s">
        <v>311</v>
      </c>
      <c r="K62" s="53" t="s">
        <v>2525</v>
      </c>
      <c r="L62" s="53">
        <v>1.7</v>
      </c>
      <c r="M62" s="53" t="s">
        <v>2525</v>
      </c>
      <c r="N62" s="53">
        <v>1.7</v>
      </c>
      <c r="O62" s="53" t="s">
        <v>2525</v>
      </c>
      <c r="P62" s="53">
        <v>0</v>
      </c>
      <c r="Q62" s="53" t="s">
        <v>662</v>
      </c>
      <c r="R62" s="53">
        <v>0</v>
      </c>
      <c r="S62" s="53" t="s">
        <v>662</v>
      </c>
      <c r="T62" s="53">
        <v>0</v>
      </c>
      <c r="U62" s="53" t="s">
        <v>662</v>
      </c>
      <c r="V62" s="53" t="s">
        <v>2526</v>
      </c>
      <c r="W62" s="53" t="s">
        <v>2527</v>
      </c>
      <c r="X62" s="53">
        <v>7.7</v>
      </c>
      <c r="Y62" s="53" t="s">
        <v>2528</v>
      </c>
      <c r="Z62" s="53">
        <v>7.8</v>
      </c>
      <c r="AA62" s="53" t="s">
        <v>2529</v>
      </c>
      <c r="AB62" s="53" t="s">
        <v>528</v>
      </c>
      <c r="AC62" s="53" t="s">
        <v>2530</v>
      </c>
      <c r="AD62" s="53">
        <v>0.3</v>
      </c>
      <c r="AE62" s="53" t="s">
        <v>2530</v>
      </c>
      <c r="AF62" s="53">
        <v>0.3</v>
      </c>
      <c r="AG62" s="53" t="s">
        <v>2340</v>
      </c>
      <c r="AH62" s="53">
        <v>11.8</v>
      </c>
      <c r="AI62" s="53">
        <v>9.7</v>
      </c>
      <c r="AJ62" s="77">
        <f>N62+T62+Z62+AF62</f>
        <v>9.8</v>
      </c>
      <c r="AK62" s="53"/>
      <c r="AL62" s="53" t="s">
        <v>239</v>
      </c>
    </row>
    <row r="63" s="51" customFormat="1" ht="49.95" customHeight="1" spans="1:38">
      <c r="A63" s="52">
        <v>61</v>
      </c>
      <c r="B63" s="64">
        <v>20193141041</v>
      </c>
      <c r="C63" s="64" t="s">
        <v>632</v>
      </c>
      <c r="D63" s="64" t="s">
        <v>2500</v>
      </c>
      <c r="E63" s="64" t="s">
        <v>2531</v>
      </c>
      <c r="F63" s="64">
        <v>15200920660</v>
      </c>
      <c r="G63" s="64" t="s">
        <v>182</v>
      </c>
      <c r="H63" s="64" t="s">
        <v>276</v>
      </c>
      <c r="I63" s="64" t="s">
        <v>43</v>
      </c>
      <c r="J63" s="64" t="s">
        <v>252</v>
      </c>
      <c r="K63" s="64" t="s">
        <v>2532</v>
      </c>
      <c r="L63" s="64" t="s">
        <v>252</v>
      </c>
      <c r="M63" s="64"/>
      <c r="N63" s="64">
        <v>0.7</v>
      </c>
      <c r="O63" s="64"/>
      <c r="P63" s="64">
        <v>0</v>
      </c>
      <c r="Q63" s="64" t="s">
        <v>662</v>
      </c>
      <c r="R63" s="64">
        <v>0</v>
      </c>
      <c r="S63" s="64" t="s">
        <v>662</v>
      </c>
      <c r="T63" s="64">
        <v>0</v>
      </c>
      <c r="U63" s="64" t="s">
        <v>662</v>
      </c>
      <c r="V63" s="64" t="s">
        <v>2533</v>
      </c>
      <c r="W63" s="64" t="s">
        <v>2534</v>
      </c>
      <c r="X63" s="64" t="s">
        <v>2533</v>
      </c>
      <c r="Y63" s="53"/>
      <c r="Z63" s="64">
        <v>8.4</v>
      </c>
      <c r="AA63" s="53"/>
      <c r="AB63" s="64" t="s">
        <v>1975</v>
      </c>
      <c r="AC63" s="64" t="s">
        <v>1975</v>
      </c>
      <c r="AD63" s="64" t="s">
        <v>1975</v>
      </c>
      <c r="AE63" s="53"/>
      <c r="AF63" s="64">
        <v>0</v>
      </c>
      <c r="AG63" s="53"/>
      <c r="AH63" s="64">
        <v>9.1</v>
      </c>
      <c r="AI63" s="64" t="s">
        <v>2535</v>
      </c>
      <c r="AJ63" s="77">
        <f>N63+T63+Z63+AF63</f>
        <v>9.1</v>
      </c>
      <c r="AK63" s="53"/>
      <c r="AL63" s="64" t="s">
        <v>2321</v>
      </c>
    </row>
    <row r="64" s="51" customFormat="1" ht="49.95" customHeight="1" spans="1:38">
      <c r="A64" s="52">
        <v>62</v>
      </c>
      <c r="B64" s="64">
        <v>20193072025</v>
      </c>
      <c r="C64" s="64" t="s">
        <v>2201</v>
      </c>
      <c r="D64" s="64" t="s">
        <v>2500</v>
      </c>
      <c r="E64" s="64" t="s">
        <v>2536</v>
      </c>
      <c r="F64" s="64">
        <v>17620439708</v>
      </c>
      <c r="G64" s="64" t="s">
        <v>566</v>
      </c>
      <c r="H64" s="64" t="s">
        <v>276</v>
      </c>
      <c r="I64" s="64" t="s">
        <v>43</v>
      </c>
      <c r="J64" s="64" t="s">
        <v>294</v>
      </c>
      <c r="K64" s="64" t="s">
        <v>2537</v>
      </c>
      <c r="L64" s="64">
        <v>0.5</v>
      </c>
      <c r="M64" s="64"/>
      <c r="N64" s="64">
        <v>0.5</v>
      </c>
      <c r="O64" s="64"/>
      <c r="P64" s="64">
        <v>0</v>
      </c>
      <c r="Q64" s="64" t="s">
        <v>662</v>
      </c>
      <c r="R64" s="64">
        <v>0</v>
      </c>
      <c r="S64" s="64" t="s">
        <v>662</v>
      </c>
      <c r="T64" s="64">
        <v>0</v>
      </c>
      <c r="U64" s="64" t="s">
        <v>662</v>
      </c>
      <c r="V64" s="64" t="s">
        <v>2538</v>
      </c>
      <c r="W64" s="64" t="s">
        <v>2539</v>
      </c>
      <c r="X64" s="64" t="s">
        <v>2367</v>
      </c>
      <c r="Y64" s="64" t="s">
        <v>2540</v>
      </c>
      <c r="Z64" s="64">
        <v>7</v>
      </c>
      <c r="AA64" s="64" t="s">
        <v>2540</v>
      </c>
      <c r="AB64" s="64" t="s">
        <v>91</v>
      </c>
      <c r="AC64" s="76" t="s">
        <v>2541</v>
      </c>
      <c r="AD64" s="53"/>
      <c r="AE64" s="53"/>
      <c r="AF64" s="64">
        <v>0.2</v>
      </c>
      <c r="AG64" s="64">
        <v>0</v>
      </c>
      <c r="AH64" s="64">
        <v>9.7</v>
      </c>
      <c r="AI64" s="64" t="s">
        <v>2542</v>
      </c>
      <c r="AJ64" s="77">
        <f>N64+T64+Z64+AF64</f>
        <v>7.7</v>
      </c>
      <c r="AK64" s="53"/>
      <c r="AL64" s="64" t="s">
        <v>2321</v>
      </c>
    </row>
    <row r="65" s="51" customFormat="1" ht="49.95" customHeight="1" spans="1:38">
      <c r="A65" s="52">
        <v>63</v>
      </c>
      <c r="B65" s="53">
        <v>20193085001</v>
      </c>
      <c r="C65" s="53" t="s">
        <v>2231</v>
      </c>
      <c r="D65" s="64" t="s">
        <v>2500</v>
      </c>
      <c r="E65" s="53" t="s">
        <v>2543</v>
      </c>
      <c r="F65" s="53">
        <v>13533229079</v>
      </c>
      <c r="G65" s="53" t="s">
        <v>580</v>
      </c>
      <c r="H65" s="53" t="s">
        <v>276</v>
      </c>
      <c r="I65" s="53" t="s">
        <v>43</v>
      </c>
      <c r="J65" s="53" t="s">
        <v>2544</v>
      </c>
      <c r="K65" s="53" t="s">
        <v>2545</v>
      </c>
      <c r="L65" s="53">
        <v>4.7</v>
      </c>
      <c r="M65" s="53" t="s">
        <v>2546</v>
      </c>
      <c r="N65" s="53">
        <v>4.7</v>
      </c>
      <c r="O65" s="53"/>
      <c r="P65" s="53">
        <v>0</v>
      </c>
      <c r="Q65" s="53" t="s">
        <v>662</v>
      </c>
      <c r="R65" s="53">
        <v>0</v>
      </c>
      <c r="S65" s="53" t="s">
        <v>662</v>
      </c>
      <c r="T65" s="53">
        <v>0</v>
      </c>
      <c r="U65" s="53" t="s">
        <v>662</v>
      </c>
      <c r="V65" s="53">
        <v>0.3</v>
      </c>
      <c r="W65" s="53" t="s">
        <v>2547</v>
      </c>
      <c r="X65" s="53">
        <v>0.4</v>
      </c>
      <c r="Y65" s="53" t="s">
        <v>2548</v>
      </c>
      <c r="Z65" s="53">
        <v>0.4</v>
      </c>
      <c r="AA65" s="53"/>
      <c r="AB65" s="53">
        <v>0.4</v>
      </c>
      <c r="AC65" s="53" t="s">
        <v>2549</v>
      </c>
      <c r="AD65" s="53" t="s">
        <v>2505</v>
      </c>
      <c r="AE65" s="53" t="s">
        <v>2505</v>
      </c>
      <c r="AF65" s="53">
        <v>0.4</v>
      </c>
      <c r="AG65" s="53"/>
      <c r="AH65" s="53">
        <v>5.8</v>
      </c>
      <c r="AI65" s="53">
        <v>5.5</v>
      </c>
      <c r="AJ65" s="77">
        <f>N65+T65+Z65+AF65</f>
        <v>5.5</v>
      </c>
      <c r="AK65" s="53"/>
      <c r="AL65" s="53" t="s">
        <v>2448</v>
      </c>
    </row>
    <row r="66" s="51" customFormat="1" ht="49.95" customHeight="1" spans="1:38">
      <c r="A66" s="52">
        <v>64</v>
      </c>
      <c r="B66" s="53">
        <v>20196141001</v>
      </c>
      <c r="C66" s="53" t="s">
        <v>632</v>
      </c>
      <c r="D66" s="64" t="s">
        <v>2500</v>
      </c>
      <c r="E66" s="53" t="s">
        <v>2550</v>
      </c>
      <c r="F66" s="53">
        <v>18819260021</v>
      </c>
      <c r="G66" s="53" t="s">
        <v>527</v>
      </c>
      <c r="H66" s="53" t="s">
        <v>2470</v>
      </c>
      <c r="I66" s="53" t="s">
        <v>43</v>
      </c>
      <c r="J66" s="53" t="s">
        <v>294</v>
      </c>
      <c r="K66" s="53" t="s">
        <v>2551</v>
      </c>
      <c r="L66" s="53">
        <v>0.5</v>
      </c>
      <c r="M66" s="53"/>
      <c r="N66" s="53">
        <v>0.5</v>
      </c>
      <c r="O66" s="53"/>
      <c r="P66" s="53">
        <v>0</v>
      </c>
      <c r="Q66" s="53" t="s">
        <v>662</v>
      </c>
      <c r="R66" s="53">
        <v>0</v>
      </c>
      <c r="S66" s="53" t="s">
        <v>662</v>
      </c>
      <c r="T66" s="53">
        <v>0</v>
      </c>
      <c r="U66" s="53" t="s">
        <v>662</v>
      </c>
      <c r="V66" s="53" t="s">
        <v>2552</v>
      </c>
      <c r="W66" s="53" t="s">
        <v>2553</v>
      </c>
      <c r="X66" s="53">
        <v>4.4</v>
      </c>
      <c r="Y66" s="53"/>
      <c r="Z66" s="53">
        <v>4.4</v>
      </c>
      <c r="AA66" s="53"/>
      <c r="AB66" s="53" t="s">
        <v>76</v>
      </c>
      <c r="AC66" s="53" t="s">
        <v>2554</v>
      </c>
      <c r="AD66" s="53">
        <v>0.4</v>
      </c>
      <c r="AE66" s="53"/>
      <c r="AF66" s="53">
        <v>0.4</v>
      </c>
      <c r="AG66" s="53"/>
      <c r="AH66" s="53">
        <v>5.3</v>
      </c>
      <c r="AI66" s="53">
        <v>5.3</v>
      </c>
      <c r="AJ66" s="77">
        <f>N66+T66+Z66+AF66</f>
        <v>5.3</v>
      </c>
      <c r="AK66" s="53"/>
      <c r="AL66" s="53" t="s">
        <v>2448</v>
      </c>
    </row>
    <row r="67" s="51" customFormat="1" ht="49.95" customHeight="1" spans="1:38">
      <c r="A67" s="52">
        <v>65</v>
      </c>
      <c r="B67" s="53">
        <v>20193072019</v>
      </c>
      <c r="C67" s="53" t="s">
        <v>2201</v>
      </c>
      <c r="D67" s="64" t="s">
        <v>2500</v>
      </c>
      <c r="E67" s="53" t="s">
        <v>2369</v>
      </c>
      <c r="F67" s="53">
        <v>19865040090</v>
      </c>
      <c r="G67" s="53" t="s">
        <v>125</v>
      </c>
      <c r="H67" s="53" t="s">
        <v>276</v>
      </c>
      <c r="I67" s="53" t="s">
        <v>43</v>
      </c>
      <c r="J67" s="53" t="s">
        <v>126</v>
      </c>
      <c r="K67" s="53" t="s">
        <v>2555</v>
      </c>
      <c r="L67" s="53">
        <v>1.9</v>
      </c>
      <c r="M67" s="53"/>
      <c r="N67" s="53">
        <v>1.9</v>
      </c>
      <c r="O67" s="53"/>
      <c r="P67" s="53">
        <v>0</v>
      </c>
      <c r="Q67" s="53" t="s">
        <v>662</v>
      </c>
      <c r="R67" s="53">
        <v>0</v>
      </c>
      <c r="S67" s="53" t="s">
        <v>662</v>
      </c>
      <c r="T67" s="53"/>
      <c r="U67" s="53"/>
      <c r="V67" s="53" t="s">
        <v>2556</v>
      </c>
      <c r="W67" s="53" t="s">
        <v>2557</v>
      </c>
      <c r="X67" s="53">
        <v>2.4</v>
      </c>
      <c r="Y67" s="53"/>
      <c r="Z67" s="53">
        <v>2.4</v>
      </c>
      <c r="AA67" s="53"/>
      <c r="AB67" s="53" t="s">
        <v>116</v>
      </c>
      <c r="AC67" s="53" t="s">
        <v>2558</v>
      </c>
      <c r="AD67" s="53">
        <v>0.8</v>
      </c>
      <c r="AE67" s="53"/>
      <c r="AF67" s="53">
        <v>0.8</v>
      </c>
      <c r="AG67" s="53"/>
      <c r="AH67" s="53">
        <v>5.1</v>
      </c>
      <c r="AI67" s="53">
        <v>5.1</v>
      </c>
      <c r="AJ67" s="77">
        <f>N67+T67+Z67+AF67</f>
        <v>5.1</v>
      </c>
      <c r="AK67" s="53"/>
      <c r="AL67" s="53" t="s">
        <v>239</v>
      </c>
    </row>
    <row r="68" s="51" customFormat="1" ht="49.95" customHeight="1" spans="1:38">
      <c r="A68" s="52">
        <v>66</v>
      </c>
      <c r="B68" s="64">
        <v>20193072040</v>
      </c>
      <c r="C68" s="64" t="s">
        <v>2201</v>
      </c>
      <c r="D68" s="64" t="s">
        <v>2500</v>
      </c>
      <c r="E68" s="64" t="s">
        <v>2559</v>
      </c>
      <c r="F68" s="64">
        <v>13422835322</v>
      </c>
      <c r="G68" s="64" t="s">
        <v>880</v>
      </c>
      <c r="H68" s="64" t="s">
        <v>276</v>
      </c>
      <c r="I68" s="64" t="s">
        <v>43</v>
      </c>
      <c r="J68" s="64">
        <v>2.9</v>
      </c>
      <c r="K68" s="64" t="s">
        <v>2560</v>
      </c>
      <c r="L68" s="64">
        <v>2.9</v>
      </c>
      <c r="M68" s="64"/>
      <c r="N68" s="64">
        <v>2.9</v>
      </c>
      <c r="O68" s="64"/>
      <c r="P68" s="64">
        <v>0</v>
      </c>
      <c r="Q68" s="64" t="s">
        <v>662</v>
      </c>
      <c r="R68" s="64">
        <v>0</v>
      </c>
      <c r="S68" s="64" t="s">
        <v>662</v>
      </c>
      <c r="T68" s="64">
        <v>0</v>
      </c>
      <c r="U68" s="64" t="s">
        <v>662</v>
      </c>
      <c r="V68" s="64">
        <v>5</v>
      </c>
      <c r="W68" s="64" t="s">
        <v>2561</v>
      </c>
      <c r="X68" s="64" t="s">
        <v>2505</v>
      </c>
      <c r="Y68" s="64" t="s">
        <v>2505</v>
      </c>
      <c r="Z68" s="53">
        <v>0</v>
      </c>
      <c r="AA68" s="64" t="s">
        <v>2505</v>
      </c>
      <c r="AB68" s="64" t="s">
        <v>662</v>
      </c>
      <c r="AC68" s="64"/>
      <c r="AD68" s="64" t="s">
        <v>662</v>
      </c>
      <c r="AE68" s="64"/>
      <c r="AF68" s="64">
        <v>0</v>
      </c>
      <c r="AG68" s="64"/>
      <c r="AH68" s="64">
        <v>7.9</v>
      </c>
      <c r="AI68" s="64" t="s">
        <v>2562</v>
      </c>
      <c r="AJ68" s="77">
        <f>N68+T68+Z68+AF68</f>
        <v>2.9</v>
      </c>
      <c r="AK68" s="53"/>
      <c r="AL68" s="64" t="s">
        <v>2321</v>
      </c>
    </row>
    <row r="69" s="51" customFormat="1" ht="49.95" customHeight="1" spans="1:38">
      <c r="A69" s="52">
        <v>67</v>
      </c>
      <c r="B69" s="53">
        <v>20193072021</v>
      </c>
      <c r="C69" s="53" t="s">
        <v>2201</v>
      </c>
      <c r="D69" s="64" t="s">
        <v>2500</v>
      </c>
      <c r="E69" s="53" t="s">
        <v>2563</v>
      </c>
      <c r="F69" s="53">
        <v>13678977110</v>
      </c>
      <c r="G69" s="53" t="s">
        <v>392</v>
      </c>
      <c r="H69" s="53" t="s">
        <v>276</v>
      </c>
      <c r="I69" s="53" t="s">
        <v>43</v>
      </c>
      <c r="J69" s="53" t="s">
        <v>82</v>
      </c>
      <c r="K69" s="53" t="s">
        <v>2564</v>
      </c>
      <c r="L69" s="53">
        <v>1.3</v>
      </c>
      <c r="M69" s="53"/>
      <c r="N69" s="53">
        <v>1.3</v>
      </c>
      <c r="O69" s="53"/>
      <c r="P69" s="53">
        <v>0</v>
      </c>
      <c r="Q69" s="53" t="s">
        <v>662</v>
      </c>
      <c r="R69" s="53">
        <v>0</v>
      </c>
      <c r="S69" s="53" t="s">
        <v>662</v>
      </c>
      <c r="T69" s="53"/>
      <c r="U69" s="53"/>
      <c r="V69" s="53" t="s">
        <v>76</v>
      </c>
      <c r="W69" s="53" t="s">
        <v>2565</v>
      </c>
      <c r="X69" s="53">
        <v>0.4</v>
      </c>
      <c r="Y69" s="53"/>
      <c r="Z69" s="53">
        <v>0.4</v>
      </c>
      <c r="AA69" s="53"/>
      <c r="AB69" s="53" t="s">
        <v>252</v>
      </c>
      <c r="AC69" s="53" t="s">
        <v>2566</v>
      </c>
      <c r="AD69" s="53">
        <v>0.7</v>
      </c>
      <c r="AE69" s="53"/>
      <c r="AF69" s="53">
        <v>0.7</v>
      </c>
      <c r="AG69" s="53"/>
      <c r="AH69" s="53">
        <v>2.4</v>
      </c>
      <c r="AI69" s="53">
        <v>2.4</v>
      </c>
      <c r="AJ69" s="77">
        <f>N69+T69+Z69+AF69</f>
        <v>2.4</v>
      </c>
      <c r="AK69" s="53"/>
      <c r="AL69" s="53" t="s">
        <v>239</v>
      </c>
    </row>
    <row r="70" s="51" customFormat="1" ht="49.95" customHeight="1" spans="1:38">
      <c r="A70" s="52">
        <v>68</v>
      </c>
      <c r="B70" s="64">
        <v>20196141005</v>
      </c>
      <c r="C70" s="64" t="s">
        <v>632</v>
      </c>
      <c r="D70" s="64" t="s">
        <v>2500</v>
      </c>
      <c r="E70" s="64" t="s">
        <v>2567</v>
      </c>
      <c r="F70" s="64">
        <v>15013395167</v>
      </c>
      <c r="G70" s="64" t="s">
        <v>566</v>
      </c>
      <c r="H70" s="64" t="s">
        <v>2470</v>
      </c>
      <c r="I70" s="64" t="s">
        <v>43</v>
      </c>
      <c r="J70" s="64" t="s">
        <v>69</v>
      </c>
      <c r="K70" s="64" t="s">
        <v>2568</v>
      </c>
      <c r="L70" s="64">
        <v>2.3</v>
      </c>
      <c r="M70" s="64" t="s">
        <v>2569</v>
      </c>
      <c r="N70" s="64">
        <v>2.3</v>
      </c>
      <c r="O70" s="64" t="s">
        <v>2569</v>
      </c>
      <c r="P70" s="64">
        <v>0</v>
      </c>
      <c r="Q70" s="64" t="s">
        <v>662</v>
      </c>
      <c r="R70" s="64">
        <v>0</v>
      </c>
      <c r="S70" s="64" t="s">
        <v>662</v>
      </c>
      <c r="T70" s="64">
        <v>0</v>
      </c>
      <c r="U70" s="64" t="s">
        <v>662</v>
      </c>
      <c r="V70" s="64" t="s">
        <v>65</v>
      </c>
      <c r="W70" s="64" t="s">
        <v>2570</v>
      </c>
      <c r="X70" s="64" t="s">
        <v>2505</v>
      </c>
      <c r="Y70" s="64" t="s">
        <v>2505</v>
      </c>
      <c r="Z70" s="53">
        <v>0</v>
      </c>
      <c r="AA70" s="64" t="s">
        <v>2505</v>
      </c>
      <c r="AB70" s="64" t="s">
        <v>65</v>
      </c>
      <c r="AC70" s="64" t="s">
        <v>2571</v>
      </c>
      <c r="AD70" s="64" t="s">
        <v>2505</v>
      </c>
      <c r="AE70" s="64" t="s">
        <v>2505</v>
      </c>
      <c r="AF70" s="64">
        <v>0</v>
      </c>
      <c r="AG70" s="64" t="s">
        <v>2505</v>
      </c>
      <c r="AH70" s="64">
        <v>4.5</v>
      </c>
      <c r="AI70" s="64" t="s">
        <v>2572</v>
      </c>
      <c r="AJ70" s="77">
        <f>N70+T70+Z70+AF70</f>
        <v>2.3</v>
      </c>
      <c r="AK70" s="53"/>
      <c r="AL70" s="64" t="s">
        <v>2321</v>
      </c>
    </row>
    <row r="71" s="51" customFormat="1" ht="49.95" customHeight="1" spans="1:38">
      <c r="A71" s="52">
        <v>69</v>
      </c>
      <c r="B71" s="64">
        <v>20193141027</v>
      </c>
      <c r="C71" s="64" t="s">
        <v>632</v>
      </c>
      <c r="D71" s="64" t="s">
        <v>2500</v>
      </c>
      <c r="E71" s="64" t="s">
        <v>2573</v>
      </c>
      <c r="F71" s="64">
        <v>19925022553</v>
      </c>
      <c r="G71" s="64" t="s">
        <v>880</v>
      </c>
      <c r="H71" s="64" t="s">
        <v>276</v>
      </c>
      <c r="I71" s="64" t="s">
        <v>43</v>
      </c>
      <c r="J71" s="64" t="s">
        <v>121</v>
      </c>
      <c r="K71" s="64" t="s">
        <v>2574</v>
      </c>
      <c r="L71" s="64" t="s">
        <v>2575</v>
      </c>
      <c r="M71" s="64"/>
      <c r="N71" s="64">
        <v>1.1</v>
      </c>
      <c r="O71" s="64" t="s">
        <v>2576</v>
      </c>
      <c r="P71" s="64">
        <v>0</v>
      </c>
      <c r="Q71" s="64" t="s">
        <v>662</v>
      </c>
      <c r="R71" s="64">
        <v>0</v>
      </c>
      <c r="S71" s="64" t="s">
        <v>662</v>
      </c>
      <c r="T71" s="64">
        <v>0</v>
      </c>
      <c r="U71" s="64" t="s">
        <v>662</v>
      </c>
      <c r="V71" s="64">
        <v>0</v>
      </c>
      <c r="W71" s="64" t="s">
        <v>662</v>
      </c>
      <c r="X71" s="64">
        <v>0</v>
      </c>
      <c r="Y71" s="64" t="s">
        <v>662</v>
      </c>
      <c r="Z71" s="53">
        <v>0</v>
      </c>
      <c r="AA71" s="64" t="s">
        <v>662</v>
      </c>
      <c r="AB71" s="64" t="s">
        <v>482</v>
      </c>
      <c r="AC71" s="64" t="s">
        <v>2577</v>
      </c>
      <c r="AD71" s="64" t="s">
        <v>116</v>
      </c>
      <c r="AE71" s="64" t="s">
        <v>2578</v>
      </c>
      <c r="AF71" s="64">
        <v>0.8</v>
      </c>
      <c r="AG71" s="64" t="s">
        <v>2578</v>
      </c>
      <c r="AH71" s="64">
        <v>2.1</v>
      </c>
      <c r="AI71" s="64" t="s">
        <v>2579</v>
      </c>
      <c r="AJ71" s="77">
        <f>N71+T71+Z71+AF71</f>
        <v>1.9</v>
      </c>
      <c r="AK71" s="53"/>
      <c r="AL71" s="64" t="s">
        <v>2321</v>
      </c>
    </row>
    <row r="72" s="51" customFormat="1" ht="49.95" customHeight="1" spans="1:38">
      <c r="A72" s="52">
        <v>70</v>
      </c>
      <c r="B72" s="64">
        <v>20193072035</v>
      </c>
      <c r="C72" s="64" t="s">
        <v>2201</v>
      </c>
      <c r="D72" s="64" t="s">
        <v>2500</v>
      </c>
      <c r="E72" s="64" t="s">
        <v>2580</v>
      </c>
      <c r="F72" s="64">
        <v>18874344007</v>
      </c>
      <c r="G72" s="64" t="s">
        <v>527</v>
      </c>
      <c r="H72" s="64" t="s">
        <v>276</v>
      </c>
      <c r="I72" s="64" t="s">
        <v>43</v>
      </c>
      <c r="J72" s="64" t="s">
        <v>121</v>
      </c>
      <c r="K72" s="64" t="s">
        <v>2581</v>
      </c>
      <c r="L72" s="64" t="s">
        <v>121</v>
      </c>
      <c r="M72" s="64" t="s">
        <v>2581</v>
      </c>
      <c r="N72" s="64">
        <v>1.1</v>
      </c>
      <c r="O72" s="64" t="s">
        <v>2581</v>
      </c>
      <c r="P72" s="64">
        <v>0</v>
      </c>
      <c r="Q72" s="64" t="s">
        <v>662</v>
      </c>
      <c r="R72" s="64">
        <v>0</v>
      </c>
      <c r="S72" s="64" t="s">
        <v>662</v>
      </c>
      <c r="T72" s="64">
        <v>0</v>
      </c>
      <c r="U72" s="64" t="s">
        <v>662</v>
      </c>
      <c r="V72" s="64" t="s">
        <v>76</v>
      </c>
      <c r="W72" s="64" t="s">
        <v>2582</v>
      </c>
      <c r="X72" s="64" t="s">
        <v>2505</v>
      </c>
      <c r="Y72" s="64" t="s">
        <v>2505</v>
      </c>
      <c r="Z72" s="64">
        <v>0.4</v>
      </c>
      <c r="AA72" s="64" t="s">
        <v>2582</v>
      </c>
      <c r="AB72" s="64" t="s">
        <v>91</v>
      </c>
      <c r="AC72" s="64" t="s">
        <v>2583</v>
      </c>
      <c r="AD72" s="64" t="s">
        <v>2505</v>
      </c>
      <c r="AE72" s="64" t="s">
        <v>2505</v>
      </c>
      <c r="AF72" s="64">
        <v>0.2</v>
      </c>
      <c r="AG72" s="64" t="s">
        <v>2583</v>
      </c>
      <c r="AH72" s="64">
        <v>1.7</v>
      </c>
      <c r="AI72" s="64" t="s">
        <v>311</v>
      </c>
      <c r="AJ72" s="77">
        <f>N72+T72+Z72+AF72</f>
        <v>1.7</v>
      </c>
      <c r="AK72" s="53"/>
      <c r="AL72" s="64" t="s">
        <v>2321</v>
      </c>
    </row>
    <row r="73" s="51" customFormat="1" ht="49.95" customHeight="1" spans="1:38">
      <c r="A73" s="52">
        <v>71</v>
      </c>
      <c r="B73" s="64">
        <v>20196141003</v>
      </c>
      <c r="C73" s="64" t="s">
        <v>632</v>
      </c>
      <c r="D73" s="64" t="s">
        <v>2500</v>
      </c>
      <c r="E73" s="64" t="s">
        <v>2584</v>
      </c>
      <c r="F73" s="64">
        <v>15013365058</v>
      </c>
      <c r="G73" s="64" t="s">
        <v>1342</v>
      </c>
      <c r="H73" s="64" t="s">
        <v>2470</v>
      </c>
      <c r="I73" s="64" t="s">
        <v>43</v>
      </c>
      <c r="J73" s="64">
        <v>0.3</v>
      </c>
      <c r="K73" s="64" t="s">
        <v>2585</v>
      </c>
      <c r="L73" s="64">
        <v>0.3</v>
      </c>
      <c r="M73" s="64"/>
      <c r="N73" s="64">
        <v>0.3</v>
      </c>
      <c r="O73" s="64" t="s">
        <v>662</v>
      </c>
      <c r="P73" s="64">
        <v>0</v>
      </c>
      <c r="Q73" s="64" t="s">
        <v>662</v>
      </c>
      <c r="R73" s="64">
        <v>0</v>
      </c>
      <c r="S73" s="64" t="s">
        <v>662</v>
      </c>
      <c r="T73" s="64">
        <v>0</v>
      </c>
      <c r="U73" s="64" t="s">
        <v>662</v>
      </c>
      <c r="V73" s="64">
        <v>0.2</v>
      </c>
      <c r="W73" s="64" t="s">
        <v>2586</v>
      </c>
      <c r="X73" s="64" t="s">
        <v>2505</v>
      </c>
      <c r="Y73" s="64" t="s">
        <v>2505</v>
      </c>
      <c r="Z73" s="53">
        <v>0</v>
      </c>
      <c r="AA73" s="64" t="s">
        <v>2505</v>
      </c>
      <c r="AB73" s="64" t="s">
        <v>662</v>
      </c>
      <c r="AC73" s="64"/>
      <c r="AD73" s="64" t="s">
        <v>2505</v>
      </c>
      <c r="AE73" s="64" t="s">
        <v>2505</v>
      </c>
      <c r="AF73" s="64">
        <v>0</v>
      </c>
      <c r="AG73" s="64" t="s">
        <v>2505</v>
      </c>
      <c r="AH73" s="64">
        <v>0.3</v>
      </c>
      <c r="AI73" s="64" t="s">
        <v>2587</v>
      </c>
      <c r="AJ73" s="77">
        <f>N73+T73+Z73+AF73</f>
        <v>0.3</v>
      </c>
      <c r="AK73" s="53"/>
      <c r="AL73" s="64" t="s">
        <v>2321</v>
      </c>
    </row>
    <row r="74" s="51" customFormat="1" ht="49.95" customHeight="1" spans="1:38">
      <c r="A74" s="52">
        <v>72</v>
      </c>
      <c r="B74" s="64">
        <v>20193141001</v>
      </c>
      <c r="C74" s="64" t="s">
        <v>632</v>
      </c>
      <c r="D74" s="64" t="s">
        <v>2500</v>
      </c>
      <c r="E74" s="64" t="s">
        <v>2588</v>
      </c>
      <c r="F74" s="64">
        <v>19526274858</v>
      </c>
      <c r="G74" s="64" t="s">
        <v>566</v>
      </c>
      <c r="H74" s="64" t="s">
        <v>276</v>
      </c>
      <c r="I74" s="64" t="s">
        <v>43</v>
      </c>
      <c r="J74" s="64" t="s">
        <v>91</v>
      </c>
      <c r="K74" s="64" t="s">
        <v>2589</v>
      </c>
      <c r="L74" s="64">
        <v>0.2</v>
      </c>
      <c r="M74" s="64"/>
      <c r="N74" s="64">
        <v>0.2</v>
      </c>
      <c r="O74" s="64"/>
      <c r="P74" s="64">
        <v>0</v>
      </c>
      <c r="Q74" s="64" t="s">
        <v>662</v>
      </c>
      <c r="R74" s="64">
        <v>0</v>
      </c>
      <c r="S74" s="64" t="s">
        <v>662</v>
      </c>
      <c r="T74" s="64">
        <v>0</v>
      </c>
      <c r="U74" s="64" t="s">
        <v>662</v>
      </c>
      <c r="V74" s="53">
        <v>0</v>
      </c>
      <c r="W74" s="53" t="s">
        <v>662</v>
      </c>
      <c r="X74" s="53"/>
      <c r="Y74" s="53"/>
      <c r="Z74" s="53">
        <v>0</v>
      </c>
      <c r="AA74" s="53" t="s">
        <v>662</v>
      </c>
      <c r="AB74" s="53">
        <v>0</v>
      </c>
      <c r="AC74" s="53" t="s">
        <v>662</v>
      </c>
      <c r="AD74" s="53"/>
      <c r="AE74" s="53"/>
      <c r="AF74" s="53">
        <v>0</v>
      </c>
      <c r="AG74" s="53" t="s">
        <v>662</v>
      </c>
      <c r="AH74" s="53">
        <v>0.2</v>
      </c>
      <c r="AI74" s="53">
        <v>0.2</v>
      </c>
      <c r="AJ74" s="77">
        <f>N74+T74+Z74+AF74</f>
        <v>0.2</v>
      </c>
      <c r="AK74" s="53"/>
      <c r="AL74" s="64" t="s">
        <v>2321</v>
      </c>
    </row>
    <row r="75" s="51" customFormat="1" ht="49.95" customHeight="1" spans="1:38">
      <c r="A75" s="52">
        <v>73</v>
      </c>
      <c r="B75" s="53">
        <v>20193141023</v>
      </c>
      <c r="C75" s="53" t="s">
        <v>632</v>
      </c>
      <c r="D75" s="64" t="s">
        <v>2500</v>
      </c>
      <c r="E75" s="53" t="s">
        <v>2590</v>
      </c>
      <c r="F75" s="53">
        <v>15550019298</v>
      </c>
      <c r="G75" s="53" t="s">
        <v>275</v>
      </c>
      <c r="H75" s="53" t="s">
        <v>276</v>
      </c>
      <c r="I75" s="53" t="s">
        <v>43</v>
      </c>
      <c r="J75" s="53" t="s">
        <v>252</v>
      </c>
      <c r="K75" s="53" t="s">
        <v>2591</v>
      </c>
      <c r="L75" s="53">
        <v>0.5</v>
      </c>
      <c r="M75" s="53" t="s">
        <v>2592</v>
      </c>
      <c r="N75" s="53">
        <v>0.5</v>
      </c>
      <c r="O75" s="53"/>
      <c r="P75" s="53">
        <v>0</v>
      </c>
      <c r="Q75" s="53" t="s">
        <v>662</v>
      </c>
      <c r="R75" s="53">
        <v>0</v>
      </c>
      <c r="S75" s="53" t="s">
        <v>662</v>
      </c>
      <c r="T75" s="53">
        <v>0</v>
      </c>
      <c r="U75" s="53" t="s">
        <v>662</v>
      </c>
      <c r="V75" s="53" t="s">
        <v>91</v>
      </c>
      <c r="W75" s="53" t="s">
        <v>2593</v>
      </c>
      <c r="X75" s="53">
        <v>0.2</v>
      </c>
      <c r="Y75" s="53"/>
      <c r="Z75" s="53">
        <v>0.2</v>
      </c>
      <c r="AA75" s="53"/>
      <c r="AB75" s="53" t="s">
        <v>2572</v>
      </c>
      <c r="AC75" s="53" t="s">
        <v>2594</v>
      </c>
      <c r="AD75" s="53">
        <v>3.5</v>
      </c>
      <c r="AE75" s="53"/>
      <c r="AF75" s="53">
        <v>3.5</v>
      </c>
      <c r="AG75" s="53"/>
      <c r="AH75" s="53">
        <v>4.4</v>
      </c>
      <c r="AI75" s="53">
        <v>4.2</v>
      </c>
      <c r="AJ75" s="77">
        <f>N75+T75+Z75+AF75</f>
        <v>4.2</v>
      </c>
      <c r="AK75" s="53"/>
      <c r="AL75" s="53" t="s">
        <v>2448</v>
      </c>
    </row>
    <row r="76" s="51" customFormat="1" ht="49.95" customHeight="1" spans="1:38">
      <c r="A76" s="52">
        <v>74</v>
      </c>
      <c r="B76" s="53">
        <v>20193141002</v>
      </c>
      <c r="C76" s="53" t="s">
        <v>2595</v>
      </c>
      <c r="D76" s="64" t="s">
        <v>2500</v>
      </c>
      <c r="E76" s="53" t="s">
        <v>2596</v>
      </c>
      <c r="F76" s="53">
        <v>15875700396</v>
      </c>
      <c r="G76" s="53" t="s">
        <v>612</v>
      </c>
      <c r="H76" s="53" t="s">
        <v>276</v>
      </c>
      <c r="I76" s="53" t="s">
        <v>43</v>
      </c>
      <c r="J76" s="53">
        <v>2.1</v>
      </c>
      <c r="K76" s="53" t="s">
        <v>2597</v>
      </c>
      <c r="L76" s="53">
        <v>2.1</v>
      </c>
      <c r="M76" s="53"/>
      <c r="N76" s="53">
        <v>2.1</v>
      </c>
      <c r="O76" s="53"/>
      <c r="P76" s="53">
        <v>0</v>
      </c>
      <c r="Q76" s="53" t="s">
        <v>662</v>
      </c>
      <c r="R76" s="53">
        <v>0</v>
      </c>
      <c r="S76" s="53" t="s">
        <v>662</v>
      </c>
      <c r="T76" s="53">
        <v>0</v>
      </c>
      <c r="U76" s="53" t="s">
        <v>662</v>
      </c>
      <c r="V76" s="53">
        <v>0.8</v>
      </c>
      <c r="W76" s="53" t="s">
        <v>2598</v>
      </c>
      <c r="X76" s="53">
        <v>0.2</v>
      </c>
      <c r="Y76" s="53" t="s">
        <v>2599</v>
      </c>
      <c r="Z76" s="53">
        <v>0.4</v>
      </c>
      <c r="AA76" s="53" t="s">
        <v>2600</v>
      </c>
      <c r="AB76" s="53">
        <v>0.6</v>
      </c>
      <c r="AC76" s="53" t="s">
        <v>2601</v>
      </c>
      <c r="AD76" s="53">
        <v>0.6</v>
      </c>
      <c r="AE76" s="53"/>
      <c r="AF76" s="53">
        <v>0.6</v>
      </c>
      <c r="AG76" s="53"/>
      <c r="AH76" s="53">
        <v>3.1</v>
      </c>
      <c r="AI76" s="53">
        <v>2.9</v>
      </c>
      <c r="AJ76" s="77">
        <f>N76+T76+Z76+AF76</f>
        <v>3.1</v>
      </c>
      <c r="AK76" s="53"/>
      <c r="AL76" s="53" t="s">
        <v>2448</v>
      </c>
    </row>
    <row r="77" s="51" customFormat="1" ht="49.95" customHeight="1" spans="1:38">
      <c r="A77" s="52">
        <v>75</v>
      </c>
      <c r="B77" s="53">
        <v>20196141011</v>
      </c>
      <c r="C77" s="53" t="s">
        <v>632</v>
      </c>
      <c r="D77" s="64" t="s">
        <v>2500</v>
      </c>
      <c r="E77" s="53" t="s">
        <v>2602</v>
      </c>
      <c r="F77" s="53">
        <v>13430375591</v>
      </c>
      <c r="G77" s="53" t="s">
        <v>612</v>
      </c>
      <c r="H77" s="53" t="s">
        <v>2470</v>
      </c>
      <c r="I77" s="53" t="s">
        <v>43</v>
      </c>
      <c r="J77" s="53">
        <v>0.3</v>
      </c>
      <c r="K77" s="53" t="s">
        <v>2603</v>
      </c>
      <c r="L77" s="53">
        <v>0.3</v>
      </c>
      <c r="M77" s="53"/>
      <c r="N77" s="53">
        <v>0.3</v>
      </c>
      <c r="O77" s="53"/>
      <c r="P77" s="53">
        <v>0</v>
      </c>
      <c r="Q77" s="53" t="s">
        <v>662</v>
      </c>
      <c r="R77" s="53">
        <v>0</v>
      </c>
      <c r="S77" s="53" t="s">
        <v>662</v>
      </c>
      <c r="T77" s="53"/>
      <c r="U77" s="53"/>
      <c r="V77" s="53">
        <v>0</v>
      </c>
      <c r="W77" s="53" t="s">
        <v>662</v>
      </c>
      <c r="X77" s="53"/>
      <c r="Y77" s="53"/>
      <c r="Z77" s="53">
        <v>0</v>
      </c>
      <c r="AA77" s="53"/>
      <c r="AB77" s="53">
        <v>0.7</v>
      </c>
      <c r="AC77" s="53" t="s">
        <v>2604</v>
      </c>
      <c r="AD77" s="53">
        <v>0.7</v>
      </c>
      <c r="AE77" s="53"/>
      <c r="AF77" s="53">
        <v>0.7</v>
      </c>
      <c r="AG77" s="53"/>
      <c r="AH77" s="53">
        <v>1</v>
      </c>
      <c r="AI77" s="53">
        <v>1</v>
      </c>
      <c r="AJ77" s="77">
        <f>N77+T77+Z77+AF77</f>
        <v>1</v>
      </c>
      <c r="AK77" s="53"/>
      <c r="AL77" s="53" t="s">
        <v>239</v>
      </c>
    </row>
    <row r="78" s="51" customFormat="1" ht="49.95" customHeight="1" spans="1:38">
      <c r="A78" s="52">
        <v>76</v>
      </c>
      <c r="B78" s="53">
        <v>20193141022</v>
      </c>
      <c r="C78" s="53" t="s">
        <v>632</v>
      </c>
      <c r="D78" s="64" t="s">
        <v>2500</v>
      </c>
      <c r="E78" s="53" t="s">
        <v>2605</v>
      </c>
      <c r="F78" s="53">
        <v>15816915385</v>
      </c>
      <c r="G78" s="53" t="s">
        <v>688</v>
      </c>
      <c r="H78" s="53" t="s">
        <v>276</v>
      </c>
      <c r="I78" s="53" t="s">
        <v>43</v>
      </c>
      <c r="J78" s="53">
        <v>1.3</v>
      </c>
      <c r="K78" s="53" t="s">
        <v>2606</v>
      </c>
      <c r="L78" s="53">
        <v>1.3</v>
      </c>
      <c r="M78" s="53"/>
      <c r="N78" s="53">
        <v>1.3</v>
      </c>
      <c r="O78" s="53"/>
      <c r="P78" s="53">
        <v>0</v>
      </c>
      <c r="Q78" s="53" t="s">
        <v>662</v>
      </c>
      <c r="R78" s="53">
        <v>0</v>
      </c>
      <c r="S78" s="53" t="s">
        <v>662</v>
      </c>
      <c r="T78" s="53"/>
      <c r="U78" s="53"/>
      <c r="V78" s="53">
        <v>14.6</v>
      </c>
      <c r="W78" s="53" t="s">
        <v>2607</v>
      </c>
      <c r="X78" s="53">
        <v>7.6</v>
      </c>
      <c r="Y78" s="53" t="s">
        <v>2608</v>
      </c>
      <c r="Z78" s="53">
        <v>12.6</v>
      </c>
      <c r="AA78" s="53" t="s">
        <v>2609</v>
      </c>
      <c r="AB78" s="53">
        <v>0.6</v>
      </c>
      <c r="AC78" s="53" t="s">
        <v>2610</v>
      </c>
      <c r="AD78" s="53">
        <v>0.6</v>
      </c>
      <c r="AE78" s="53"/>
      <c r="AF78" s="53">
        <v>0.6</v>
      </c>
      <c r="AG78" s="53"/>
      <c r="AH78" s="53">
        <v>16.5</v>
      </c>
      <c r="AI78" s="53">
        <v>9.5</v>
      </c>
      <c r="AJ78" s="77">
        <f>N78+T78+Z78+AF78</f>
        <v>14.5</v>
      </c>
      <c r="AK78" s="53"/>
      <c r="AL78" s="53" t="s">
        <v>239</v>
      </c>
    </row>
    <row r="79" s="51" customFormat="1" ht="49.95" customHeight="1" spans="1:38">
      <c r="A79" s="52">
        <v>77</v>
      </c>
      <c r="B79" s="53">
        <v>20193085002</v>
      </c>
      <c r="C79" s="53" t="s">
        <v>2231</v>
      </c>
      <c r="D79" s="64" t="s">
        <v>2500</v>
      </c>
      <c r="E79" s="53" t="s">
        <v>2611</v>
      </c>
      <c r="F79" s="53">
        <v>13418059652</v>
      </c>
      <c r="G79" s="53" t="s">
        <v>203</v>
      </c>
      <c r="H79" s="53" t="s">
        <v>276</v>
      </c>
      <c r="I79" s="53" t="s">
        <v>43</v>
      </c>
      <c r="J79" s="53">
        <v>1.9</v>
      </c>
      <c r="K79" s="53" t="s">
        <v>2612</v>
      </c>
      <c r="L79" s="53">
        <v>1.9</v>
      </c>
      <c r="M79" s="53"/>
      <c r="N79" s="53">
        <v>1.9</v>
      </c>
      <c r="O79" s="53"/>
      <c r="P79" s="53">
        <v>0</v>
      </c>
      <c r="Q79" s="53" t="s">
        <v>662</v>
      </c>
      <c r="R79" s="53">
        <v>0</v>
      </c>
      <c r="S79" s="53" t="s">
        <v>662</v>
      </c>
      <c r="T79" s="53">
        <v>0</v>
      </c>
      <c r="U79" s="53" t="s">
        <v>662</v>
      </c>
      <c r="V79" s="53">
        <v>7.6</v>
      </c>
      <c r="W79" s="53" t="s">
        <v>2613</v>
      </c>
      <c r="X79" s="53">
        <v>7.6</v>
      </c>
      <c r="Y79" s="53"/>
      <c r="Z79" s="53">
        <v>7.8</v>
      </c>
      <c r="AA79" s="53"/>
      <c r="AB79" s="53">
        <v>1.5</v>
      </c>
      <c r="AC79" s="53" t="s">
        <v>2614</v>
      </c>
      <c r="AD79" s="53">
        <v>1.5</v>
      </c>
      <c r="AE79" s="53"/>
      <c r="AF79" s="53">
        <v>1.3</v>
      </c>
      <c r="AG79" s="53"/>
      <c r="AH79" s="53">
        <v>10.8</v>
      </c>
      <c r="AI79" s="53">
        <v>10.8</v>
      </c>
      <c r="AJ79" s="77">
        <f>N79+T79+Z79+AF79</f>
        <v>11</v>
      </c>
      <c r="AK79" s="53" t="s">
        <v>2615</v>
      </c>
      <c r="AL79" s="53" t="s">
        <v>2448</v>
      </c>
    </row>
    <row r="80" s="51" customFormat="1" ht="49.95" customHeight="1" spans="1:38">
      <c r="A80" s="52">
        <v>78</v>
      </c>
      <c r="B80" s="53">
        <v>20193072028</v>
      </c>
      <c r="C80" s="53" t="s">
        <v>2201</v>
      </c>
      <c r="D80" s="64" t="s">
        <v>2500</v>
      </c>
      <c r="E80" s="53" t="s">
        <v>2616</v>
      </c>
      <c r="F80" s="53">
        <v>17674001684</v>
      </c>
      <c r="G80" s="53" t="s">
        <v>1375</v>
      </c>
      <c r="H80" s="53" t="s">
        <v>276</v>
      </c>
      <c r="I80" s="53" t="s">
        <v>43</v>
      </c>
      <c r="J80" s="53">
        <v>5.1</v>
      </c>
      <c r="K80" s="53" t="s">
        <v>2617</v>
      </c>
      <c r="L80" s="53">
        <v>5.1</v>
      </c>
      <c r="M80" s="53"/>
      <c r="N80" s="53">
        <v>5.1</v>
      </c>
      <c r="O80" s="53"/>
      <c r="P80" s="53">
        <v>0</v>
      </c>
      <c r="Q80" s="53" t="s">
        <v>662</v>
      </c>
      <c r="R80" s="53">
        <v>0</v>
      </c>
      <c r="S80" s="53" t="s">
        <v>662</v>
      </c>
      <c r="T80" s="53">
        <v>0</v>
      </c>
      <c r="U80" s="53" t="s">
        <v>662</v>
      </c>
      <c r="V80" s="53">
        <v>0.85</v>
      </c>
      <c r="W80" s="53" t="s">
        <v>2618</v>
      </c>
      <c r="X80" s="53">
        <v>0.6</v>
      </c>
      <c r="Y80" s="53" t="s">
        <v>2619</v>
      </c>
      <c r="Z80" s="53">
        <v>0.8</v>
      </c>
      <c r="AA80" s="53" t="s">
        <v>2620</v>
      </c>
      <c r="AB80" s="53">
        <v>2.65</v>
      </c>
      <c r="AC80" s="53" t="s">
        <v>2621</v>
      </c>
      <c r="AD80" s="53">
        <v>2.65</v>
      </c>
      <c r="AE80" s="53"/>
      <c r="AF80" s="53">
        <v>2.65</v>
      </c>
      <c r="AG80" s="53"/>
      <c r="AH80" s="53">
        <v>8.6</v>
      </c>
      <c r="AI80" s="53">
        <v>8.35</v>
      </c>
      <c r="AJ80" s="77">
        <f>N80+T80+Z80+AF80</f>
        <v>8.55</v>
      </c>
      <c r="AK80" s="53"/>
      <c r="AL80" s="53" t="s">
        <v>2448</v>
      </c>
    </row>
    <row r="81" s="51" customFormat="1" ht="49.95" customHeight="1" spans="1:38">
      <c r="A81" s="52">
        <v>79</v>
      </c>
      <c r="B81" s="64">
        <v>20193072030</v>
      </c>
      <c r="C81" s="64" t="s">
        <v>2201</v>
      </c>
      <c r="D81" s="64" t="s">
        <v>2500</v>
      </c>
      <c r="E81" s="64" t="s">
        <v>2622</v>
      </c>
      <c r="F81" s="64">
        <v>18924399267</v>
      </c>
      <c r="G81" s="64" t="s">
        <v>688</v>
      </c>
      <c r="H81" s="64" t="s">
        <v>276</v>
      </c>
      <c r="I81" s="64" t="s">
        <v>43</v>
      </c>
      <c r="J81" s="64">
        <v>2.4</v>
      </c>
      <c r="K81" s="64" t="s">
        <v>2623</v>
      </c>
      <c r="L81" s="64">
        <v>2.4</v>
      </c>
      <c r="M81" s="64"/>
      <c r="N81" s="64">
        <v>2.4</v>
      </c>
      <c r="O81" s="64"/>
      <c r="P81" s="64">
        <v>0</v>
      </c>
      <c r="Q81" s="64" t="s">
        <v>662</v>
      </c>
      <c r="R81" s="64">
        <v>0</v>
      </c>
      <c r="S81" s="64" t="s">
        <v>662</v>
      </c>
      <c r="T81" s="64">
        <v>0</v>
      </c>
      <c r="U81" s="64" t="s">
        <v>662</v>
      </c>
      <c r="V81" s="64">
        <v>4.6</v>
      </c>
      <c r="W81" s="64" t="s">
        <v>2624</v>
      </c>
      <c r="X81" s="64">
        <v>4.6</v>
      </c>
      <c r="Y81" s="64"/>
      <c r="Z81" s="64">
        <v>4.6</v>
      </c>
      <c r="AA81" s="64"/>
      <c r="AB81" s="64">
        <v>0.6</v>
      </c>
      <c r="AC81" s="64" t="s">
        <v>2625</v>
      </c>
      <c r="AD81" s="64">
        <v>0.6</v>
      </c>
      <c r="AE81" s="64"/>
      <c r="AF81" s="64">
        <v>0.6</v>
      </c>
      <c r="AG81" s="64"/>
      <c r="AH81" s="64">
        <v>7.6</v>
      </c>
      <c r="AI81" s="64">
        <v>7.6</v>
      </c>
      <c r="AJ81" s="77">
        <f>N81+T81+Z81+AF81</f>
        <v>7.6</v>
      </c>
      <c r="AK81" s="64"/>
      <c r="AL81" s="64" t="s">
        <v>2321</v>
      </c>
    </row>
    <row r="82" s="51" customFormat="1" ht="49.95" customHeight="1" spans="1:38">
      <c r="A82" s="52">
        <v>80</v>
      </c>
      <c r="B82" s="53" t="s">
        <v>2626</v>
      </c>
      <c r="C82" s="53" t="s">
        <v>632</v>
      </c>
      <c r="D82" s="64" t="s">
        <v>2500</v>
      </c>
      <c r="E82" s="53" t="s">
        <v>2627</v>
      </c>
      <c r="F82" s="53">
        <v>13203000025</v>
      </c>
      <c r="G82" s="53" t="s">
        <v>161</v>
      </c>
      <c r="H82" s="53" t="s">
        <v>276</v>
      </c>
      <c r="I82" s="53" t="s">
        <v>43</v>
      </c>
      <c r="J82" s="53">
        <v>1.3</v>
      </c>
      <c r="K82" s="53" t="s">
        <v>2628</v>
      </c>
      <c r="L82" s="53">
        <v>1.3</v>
      </c>
      <c r="M82" s="53"/>
      <c r="N82" s="53">
        <v>1.3</v>
      </c>
      <c r="O82" s="53"/>
      <c r="P82" s="53">
        <v>0</v>
      </c>
      <c r="Q82" s="53" t="s">
        <v>662</v>
      </c>
      <c r="R82" s="53">
        <v>0</v>
      </c>
      <c r="S82" s="53" t="s">
        <v>662</v>
      </c>
      <c r="T82" s="53">
        <v>0</v>
      </c>
      <c r="U82" s="53" t="s">
        <v>662</v>
      </c>
      <c r="V82" s="53">
        <v>7.6</v>
      </c>
      <c r="W82" s="53" t="s">
        <v>2629</v>
      </c>
      <c r="X82" s="53">
        <v>5.6</v>
      </c>
      <c r="Y82" s="53" t="s">
        <v>2630</v>
      </c>
      <c r="Z82" s="53">
        <v>5.6</v>
      </c>
      <c r="AA82" s="53"/>
      <c r="AB82" s="53">
        <v>0.4</v>
      </c>
      <c r="AC82" s="53" t="s">
        <v>2631</v>
      </c>
      <c r="AD82" s="53">
        <v>0.4</v>
      </c>
      <c r="AE82" s="53"/>
      <c r="AF82" s="53">
        <v>0.4</v>
      </c>
      <c r="AG82" s="53"/>
      <c r="AH82" s="53">
        <v>9.3</v>
      </c>
      <c r="AI82" s="53">
        <v>7.3</v>
      </c>
      <c r="AJ82" s="77">
        <f>N82+T82+Z82+AF82</f>
        <v>7.3</v>
      </c>
      <c r="AK82" s="53"/>
      <c r="AL82" s="53" t="s">
        <v>2448</v>
      </c>
    </row>
    <row r="83" s="51" customFormat="1" ht="49.95" customHeight="1" spans="1:38">
      <c r="A83" s="52">
        <v>81</v>
      </c>
      <c r="B83" s="53">
        <v>20193072029</v>
      </c>
      <c r="C83" s="53" t="s">
        <v>2201</v>
      </c>
      <c r="D83" s="64" t="s">
        <v>2500</v>
      </c>
      <c r="E83" s="53" t="s">
        <v>2632</v>
      </c>
      <c r="F83" s="53">
        <v>15622373492</v>
      </c>
      <c r="G83" s="53" t="s">
        <v>154</v>
      </c>
      <c r="H83" s="53" t="s">
        <v>276</v>
      </c>
      <c r="I83" s="53" t="s">
        <v>43</v>
      </c>
      <c r="J83" s="53">
        <v>1.3</v>
      </c>
      <c r="K83" s="53" t="s">
        <v>2633</v>
      </c>
      <c r="L83" s="53">
        <v>1.1</v>
      </c>
      <c r="M83" s="53" t="s">
        <v>2634</v>
      </c>
      <c r="N83" s="53">
        <v>0.9</v>
      </c>
      <c r="O83" s="53" t="s">
        <v>2635</v>
      </c>
      <c r="P83" s="53">
        <v>0</v>
      </c>
      <c r="Q83" s="53" t="s">
        <v>662</v>
      </c>
      <c r="R83" s="53">
        <v>0</v>
      </c>
      <c r="S83" s="53" t="s">
        <v>662</v>
      </c>
      <c r="T83" s="53">
        <v>0</v>
      </c>
      <c r="U83" s="53" t="s">
        <v>662</v>
      </c>
      <c r="V83" s="53">
        <v>2.75</v>
      </c>
      <c r="W83" s="53" t="s">
        <v>2636</v>
      </c>
      <c r="X83" s="53">
        <v>2</v>
      </c>
      <c r="Y83" s="53" t="s">
        <v>2637</v>
      </c>
      <c r="Z83" s="53">
        <v>2.95</v>
      </c>
      <c r="AA83" s="53"/>
      <c r="AB83" s="53">
        <v>1.4</v>
      </c>
      <c r="AC83" s="53" t="s">
        <v>2638</v>
      </c>
      <c r="AD83" s="53">
        <v>0.9</v>
      </c>
      <c r="AE83" s="53" t="s">
        <v>2639</v>
      </c>
      <c r="AF83" s="53">
        <v>1.4</v>
      </c>
      <c r="AG83" s="53"/>
      <c r="AH83" s="53">
        <v>5.45</v>
      </c>
      <c r="AI83" s="53">
        <v>4</v>
      </c>
      <c r="AJ83" s="77">
        <f>N83+T83+Z83+AF83</f>
        <v>5.25</v>
      </c>
      <c r="AK83" s="53"/>
      <c r="AL83" s="53" t="s">
        <v>2448</v>
      </c>
    </row>
    <row r="84" s="51" customFormat="1" ht="49.95" customHeight="1" spans="1:38">
      <c r="A84" s="52">
        <v>82</v>
      </c>
      <c r="B84" s="53">
        <v>20193072032</v>
      </c>
      <c r="C84" s="53" t="s">
        <v>2201</v>
      </c>
      <c r="D84" s="64" t="s">
        <v>2500</v>
      </c>
      <c r="E84" s="53" t="s">
        <v>2640</v>
      </c>
      <c r="F84" s="53">
        <v>15626486430</v>
      </c>
      <c r="G84" s="53" t="s">
        <v>81</v>
      </c>
      <c r="H84" s="53" t="s">
        <v>276</v>
      </c>
      <c r="I84" s="53" t="s">
        <v>43</v>
      </c>
      <c r="J84" s="53">
        <v>0.7</v>
      </c>
      <c r="K84" s="53" t="s">
        <v>2641</v>
      </c>
      <c r="L84" s="53">
        <v>0.7</v>
      </c>
      <c r="M84" s="53"/>
      <c r="N84" s="53">
        <v>0.5</v>
      </c>
      <c r="O84" s="53" t="s">
        <v>2509</v>
      </c>
      <c r="P84" s="53">
        <v>0</v>
      </c>
      <c r="Q84" s="53" t="s">
        <v>662</v>
      </c>
      <c r="R84" s="53">
        <v>0</v>
      </c>
      <c r="S84" s="53" t="s">
        <v>662</v>
      </c>
      <c r="T84" s="53">
        <v>0</v>
      </c>
      <c r="U84" s="53" t="s">
        <v>662</v>
      </c>
      <c r="V84" s="53">
        <v>4</v>
      </c>
      <c r="W84" s="53" t="s">
        <v>2642</v>
      </c>
      <c r="X84" s="53">
        <v>4</v>
      </c>
      <c r="Y84" s="53"/>
      <c r="Z84" s="53">
        <v>4.2</v>
      </c>
      <c r="AA84" s="53" t="s">
        <v>2509</v>
      </c>
      <c r="AB84" s="53" t="s">
        <v>662</v>
      </c>
      <c r="AC84" s="53" t="s">
        <v>662</v>
      </c>
      <c r="AD84" s="53">
        <v>0</v>
      </c>
      <c r="AE84" s="53"/>
      <c r="AF84" s="53">
        <v>0</v>
      </c>
      <c r="AG84" s="53"/>
      <c r="AH84" s="53">
        <v>4.7</v>
      </c>
      <c r="AI84" s="53">
        <v>4.7</v>
      </c>
      <c r="AJ84" s="77">
        <f>N84+T84+Z84+AF84</f>
        <v>4.7</v>
      </c>
      <c r="AK84" s="53"/>
      <c r="AL84" s="53" t="s">
        <v>2448</v>
      </c>
    </row>
    <row r="85" s="51" customFormat="1" ht="49.95" customHeight="1" spans="1:38">
      <c r="A85" s="52">
        <v>83</v>
      </c>
      <c r="B85" s="53">
        <v>20193072009</v>
      </c>
      <c r="C85" s="53" t="s">
        <v>2201</v>
      </c>
      <c r="D85" s="64" t="s">
        <v>2500</v>
      </c>
      <c r="E85" s="53" t="s">
        <v>2305</v>
      </c>
      <c r="F85" s="53">
        <v>18328816416</v>
      </c>
      <c r="G85" s="53" t="s">
        <v>125</v>
      </c>
      <c r="H85" s="53" t="s">
        <v>276</v>
      </c>
      <c r="I85" s="53" t="s">
        <v>43</v>
      </c>
      <c r="J85" s="53">
        <v>2.7</v>
      </c>
      <c r="K85" s="53" t="s">
        <v>2643</v>
      </c>
      <c r="L85" s="53">
        <v>2.5</v>
      </c>
      <c r="M85" s="53" t="s">
        <v>2644</v>
      </c>
      <c r="N85" s="53">
        <v>2.5</v>
      </c>
      <c r="O85" s="53"/>
      <c r="P85" s="53">
        <v>0</v>
      </c>
      <c r="Q85" s="53" t="s">
        <v>662</v>
      </c>
      <c r="R85" s="53">
        <v>0</v>
      </c>
      <c r="S85" s="53" t="s">
        <v>662</v>
      </c>
      <c r="T85" s="53">
        <v>0</v>
      </c>
      <c r="U85" s="53" t="s">
        <v>662</v>
      </c>
      <c r="V85" s="53">
        <v>0.4</v>
      </c>
      <c r="W85" s="53" t="s">
        <v>2645</v>
      </c>
      <c r="X85" s="53">
        <v>0.4</v>
      </c>
      <c r="Y85" s="53"/>
      <c r="Z85" s="53">
        <v>0.4</v>
      </c>
      <c r="AA85" s="53"/>
      <c r="AB85" s="53">
        <v>0.6</v>
      </c>
      <c r="AC85" s="53" t="s">
        <v>2646</v>
      </c>
      <c r="AD85" s="53">
        <v>0.2</v>
      </c>
      <c r="AE85" s="53" t="s">
        <v>2647</v>
      </c>
      <c r="AF85" s="53">
        <v>0.6</v>
      </c>
      <c r="AG85" s="53"/>
      <c r="AH85" s="53">
        <v>3.5</v>
      </c>
      <c r="AI85" s="53">
        <v>3.3</v>
      </c>
      <c r="AJ85" s="77">
        <f>N85+T85+Z85+AF85</f>
        <v>3.5</v>
      </c>
      <c r="AK85" s="53"/>
      <c r="AL85" s="53" t="s">
        <v>2448</v>
      </c>
    </row>
    <row r="86" s="51" customFormat="1" ht="49.95" customHeight="1" spans="1:38">
      <c r="A86" s="52">
        <v>84</v>
      </c>
      <c r="B86" s="53">
        <v>20193141019</v>
      </c>
      <c r="C86" s="53" t="s">
        <v>632</v>
      </c>
      <c r="D86" s="64" t="s">
        <v>2500</v>
      </c>
      <c r="E86" s="53" t="s">
        <v>2648</v>
      </c>
      <c r="F86" s="53">
        <v>19865040195</v>
      </c>
      <c r="G86" s="53" t="s">
        <v>161</v>
      </c>
      <c r="H86" s="53" t="s">
        <v>276</v>
      </c>
      <c r="I86" s="53" t="s">
        <v>43</v>
      </c>
      <c r="J86" s="53">
        <v>2.2</v>
      </c>
      <c r="K86" s="55" t="s">
        <v>2649</v>
      </c>
      <c r="L86" s="53">
        <v>1.5</v>
      </c>
      <c r="M86" s="53" t="s">
        <v>2650</v>
      </c>
      <c r="N86" s="53">
        <v>1.7</v>
      </c>
      <c r="O86" s="55" t="s">
        <v>2651</v>
      </c>
      <c r="P86" s="53">
        <v>0</v>
      </c>
      <c r="Q86" s="53" t="s">
        <v>662</v>
      </c>
      <c r="R86" s="53">
        <v>0</v>
      </c>
      <c r="S86" s="53" t="s">
        <v>662</v>
      </c>
      <c r="T86" s="53"/>
      <c r="U86" s="53"/>
      <c r="V86" s="53">
        <v>0.6</v>
      </c>
      <c r="W86" s="53" t="s">
        <v>2652</v>
      </c>
      <c r="X86" s="53">
        <v>0.6</v>
      </c>
      <c r="Y86" s="53"/>
      <c r="Z86" s="53">
        <v>0.6</v>
      </c>
      <c r="AA86" s="53"/>
      <c r="AB86" s="53">
        <v>0.4</v>
      </c>
      <c r="AC86" s="53" t="s">
        <v>2653</v>
      </c>
      <c r="AD86" s="53">
        <v>0.4</v>
      </c>
      <c r="AE86" s="53"/>
      <c r="AF86" s="53">
        <v>0.4</v>
      </c>
      <c r="AG86" s="53"/>
      <c r="AH86" s="53">
        <v>3.2</v>
      </c>
      <c r="AI86" s="53">
        <v>2.5</v>
      </c>
      <c r="AJ86" s="77">
        <f>N86+T86+Z86+AF86</f>
        <v>2.7</v>
      </c>
      <c r="AK86" s="53"/>
      <c r="AL86" s="53" t="s">
        <v>239</v>
      </c>
    </row>
    <row r="87" s="51" customFormat="1" ht="49.95" customHeight="1" spans="1:38">
      <c r="A87" s="52">
        <v>85</v>
      </c>
      <c r="B87" s="53">
        <v>20193072045</v>
      </c>
      <c r="C87" s="53" t="s">
        <v>2201</v>
      </c>
      <c r="D87" s="64" t="s">
        <v>2500</v>
      </c>
      <c r="E87" s="53" t="s">
        <v>2654</v>
      </c>
      <c r="F87" s="53">
        <v>18638765246</v>
      </c>
      <c r="G87" s="53" t="s">
        <v>417</v>
      </c>
      <c r="H87" s="53" t="s">
        <v>276</v>
      </c>
      <c r="I87" s="53" t="s">
        <v>43</v>
      </c>
      <c r="J87" s="53">
        <v>1.5</v>
      </c>
      <c r="K87" s="53" t="s">
        <v>2655</v>
      </c>
      <c r="L87" s="53">
        <v>1.5</v>
      </c>
      <c r="M87" s="53"/>
      <c r="N87" s="53">
        <v>1.5</v>
      </c>
      <c r="O87" s="53"/>
      <c r="P87" s="53">
        <v>0</v>
      </c>
      <c r="Q87" s="53" t="s">
        <v>662</v>
      </c>
      <c r="R87" s="53">
        <v>0</v>
      </c>
      <c r="S87" s="53" t="s">
        <v>662</v>
      </c>
      <c r="T87" s="53">
        <v>0</v>
      </c>
      <c r="U87" s="53" t="s">
        <v>662</v>
      </c>
      <c r="V87" s="53">
        <v>0.2</v>
      </c>
      <c r="W87" s="53" t="s">
        <v>481</v>
      </c>
      <c r="X87" s="53">
        <v>0.2</v>
      </c>
      <c r="Y87" s="53"/>
      <c r="Z87" s="53">
        <v>0.2</v>
      </c>
      <c r="AA87" s="53"/>
      <c r="AB87" s="53">
        <v>0.6</v>
      </c>
      <c r="AC87" s="53" t="s">
        <v>2656</v>
      </c>
      <c r="AD87" s="53">
        <v>0.6</v>
      </c>
      <c r="AE87" s="53"/>
      <c r="AF87" s="53">
        <v>0.8</v>
      </c>
      <c r="AG87" s="53"/>
      <c r="AH87" s="53">
        <v>2.3</v>
      </c>
      <c r="AI87" s="53">
        <v>2.3</v>
      </c>
      <c r="AJ87" s="77">
        <f>N87+T87+Z87+AF87</f>
        <v>2.5</v>
      </c>
      <c r="AK87" s="53"/>
      <c r="AL87" s="53" t="s">
        <v>2448</v>
      </c>
    </row>
    <row r="88" s="51" customFormat="1" ht="49.95" customHeight="1" spans="1:38">
      <c r="A88" s="52">
        <v>86</v>
      </c>
      <c r="B88" s="53">
        <v>20193072038</v>
      </c>
      <c r="C88" s="53" t="s">
        <v>2201</v>
      </c>
      <c r="D88" s="64" t="s">
        <v>2500</v>
      </c>
      <c r="E88" s="53" t="s">
        <v>2657</v>
      </c>
      <c r="F88" s="53">
        <v>13829007690</v>
      </c>
      <c r="G88" s="53" t="s">
        <v>1654</v>
      </c>
      <c r="H88" s="53" t="s">
        <v>276</v>
      </c>
      <c r="I88" s="53" t="s">
        <v>43</v>
      </c>
      <c r="J88" s="53">
        <v>0.5</v>
      </c>
      <c r="K88" s="53" t="s">
        <v>2658</v>
      </c>
      <c r="L88" s="53" t="s">
        <v>2505</v>
      </c>
      <c r="M88" s="53" t="s">
        <v>2505</v>
      </c>
      <c r="N88" s="53">
        <v>0.5</v>
      </c>
      <c r="O88" s="53"/>
      <c r="P88" s="53">
        <v>0</v>
      </c>
      <c r="Q88" s="53" t="s">
        <v>662</v>
      </c>
      <c r="R88" s="53">
        <v>0</v>
      </c>
      <c r="S88" s="53" t="s">
        <v>662</v>
      </c>
      <c r="T88" s="53">
        <v>0</v>
      </c>
      <c r="U88" s="53" t="s">
        <v>662</v>
      </c>
      <c r="V88" s="53">
        <v>0.5</v>
      </c>
      <c r="W88" s="53" t="s">
        <v>2659</v>
      </c>
      <c r="X88" s="53">
        <v>0.6</v>
      </c>
      <c r="Y88" s="53" t="s">
        <v>2660</v>
      </c>
      <c r="Z88" s="53">
        <v>0.6</v>
      </c>
      <c r="AA88" s="53"/>
      <c r="AB88" s="53">
        <v>1.05</v>
      </c>
      <c r="AC88" s="53" t="s">
        <v>2661</v>
      </c>
      <c r="AD88" s="53" t="s">
        <v>2505</v>
      </c>
      <c r="AE88" s="53" t="s">
        <v>2505</v>
      </c>
      <c r="AF88" s="53">
        <v>1.05</v>
      </c>
      <c r="AG88" s="53"/>
      <c r="AH88" s="53">
        <v>2.05</v>
      </c>
      <c r="AI88" s="53">
        <v>2.15</v>
      </c>
      <c r="AJ88" s="77">
        <f>N88+T88+Z88+AF88</f>
        <v>2.15</v>
      </c>
      <c r="AK88" s="53"/>
      <c r="AL88" s="53" t="s">
        <v>2448</v>
      </c>
    </row>
    <row r="89" s="51" customFormat="1" ht="49.95" customHeight="1" spans="1:38">
      <c r="A89" s="52">
        <v>87</v>
      </c>
      <c r="B89" s="53">
        <v>20193072043</v>
      </c>
      <c r="C89" s="53" t="s">
        <v>2201</v>
      </c>
      <c r="D89" s="64" t="s">
        <v>2500</v>
      </c>
      <c r="E89" s="53" t="s">
        <v>2662</v>
      </c>
      <c r="F89" s="53">
        <v>18229814849</v>
      </c>
      <c r="G89" s="53" t="s">
        <v>2662</v>
      </c>
      <c r="H89" s="53" t="s">
        <v>276</v>
      </c>
      <c r="I89" s="53" t="s">
        <v>43</v>
      </c>
      <c r="J89" s="53">
        <v>1.1</v>
      </c>
      <c r="K89" s="53" t="s">
        <v>2663</v>
      </c>
      <c r="L89" s="53">
        <v>1.1</v>
      </c>
      <c r="M89" s="53"/>
      <c r="N89" s="53">
        <v>1.1</v>
      </c>
      <c r="O89" s="53"/>
      <c r="P89" s="53">
        <v>0</v>
      </c>
      <c r="Q89" s="53" t="s">
        <v>662</v>
      </c>
      <c r="R89" s="53">
        <v>0</v>
      </c>
      <c r="S89" s="53" t="s">
        <v>662</v>
      </c>
      <c r="T89" s="53"/>
      <c r="U89" s="53"/>
      <c r="V89" s="53">
        <v>0.2</v>
      </c>
      <c r="W89" s="53" t="s">
        <v>2664</v>
      </c>
      <c r="X89" s="53">
        <v>0.2</v>
      </c>
      <c r="Y89" s="53"/>
      <c r="Z89" s="53">
        <v>0.2</v>
      </c>
      <c r="AA89" s="53"/>
      <c r="AB89" s="53">
        <v>0.2</v>
      </c>
      <c r="AC89" s="53" t="s">
        <v>2665</v>
      </c>
      <c r="AD89" s="53">
        <v>0.2</v>
      </c>
      <c r="AE89" s="53"/>
      <c r="AF89" s="53">
        <v>0.2</v>
      </c>
      <c r="AG89" s="53"/>
      <c r="AH89" s="53">
        <v>1.5</v>
      </c>
      <c r="AI89" s="53">
        <v>1.5</v>
      </c>
      <c r="AJ89" s="77">
        <f>N89+T89+Z89+AF89</f>
        <v>1.5</v>
      </c>
      <c r="AK89" s="53"/>
      <c r="AL89" s="53" t="s">
        <v>239</v>
      </c>
    </row>
    <row r="90" s="51" customFormat="1" ht="49.95" customHeight="1" spans="1:38">
      <c r="A90" s="52">
        <v>88</v>
      </c>
      <c r="B90" s="53">
        <v>20193072011</v>
      </c>
      <c r="C90" s="53" t="s">
        <v>2201</v>
      </c>
      <c r="D90" s="64" t="s">
        <v>2500</v>
      </c>
      <c r="E90" s="53" t="s">
        <v>2666</v>
      </c>
      <c r="F90" s="53">
        <v>17839193750</v>
      </c>
      <c r="G90" s="53" t="s">
        <v>417</v>
      </c>
      <c r="H90" s="53" t="s">
        <v>276</v>
      </c>
      <c r="I90" s="53" t="s">
        <v>43</v>
      </c>
      <c r="J90" s="53">
        <v>1.1</v>
      </c>
      <c r="K90" s="53" t="s">
        <v>2667</v>
      </c>
      <c r="L90" s="53">
        <v>1.1</v>
      </c>
      <c r="M90" s="53"/>
      <c r="N90" s="53">
        <v>1.1</v>
      </c>
      <c r="O90" s="53"/>
      <c r="P90" s="53">
        <v>0</v>
      </c>
      <c r="Q90" s="53" t="s">
        <v>662</v>
      </c>
      <c r="R90" s="53">
        <v>0</v>
      </c>
      <c r="S90" s="53" t="s">
        <v>662</v>
      </c>
      <c r="T90" s="53">
        <v>0</v>
      </c>
      <c r="U90" s="53" t="s">
        <v>662</v>
      </c>
      <c r="V90" s="53">
        <v>0.1</v>
      </c>
      <c r="W90" s="53" t="s">
        <v>608</v>
      </c>
      <c r="X90" s="53">
        <v>0.2</v>
      </c>
      <c r="Y90" s="53" t="s">
        <v>2548</v>
      </c>
      <c r="Z90" s="53">
        <v>0.2</v>
      </c>
      <c r="AA90" s="53"/>
      <c r="AB90" s="53">
        <v>0.2</v>
      </c>
      <c r="AC90" s="53" t="s">
        <v>2668</v>
      </c>
      <c r="AD90" s="53">
        <v>0.2</v>
      </c>
      <c r="AE90" s="53"/>
      <c r="AF90" s="53"/>
      <c r="AG90" s="53"/>
      <c r="AH90" s="53">
        <v>1.5</v>
      </c>
      <c r="AI90" s="53">
        <v>1.5</v>
      </c>
      <c r="AJ90" s="77">
        <f>N90+T90+Z90+AF90</f>
        <v>1.3</v>
      </c>
      <c r="AK90" s="53"/>
      <c r="AL90" s="53" t="s">
        <v>2448</v>
      </c>
    </row>
    <row r="91" s="51" customFormat="1" ht="49.95" customHeight="1" spans="1:38">
      <c r="A91" s="52">
        <v>89</v>
      </c>
      <c r="B91" s="53">
        <v>20193072033</v>
      </c>
      <c r="C91" s="53" t="s">
        <v>2201</v>
      </c>
      <c r="D91" s="64" t="s">
        <v>2500</v>
      </c>
      <c r="E91" s="53" t="s">
        <v>2669</v>
      </c>
      <c r="F91" s="53">
        <v>13458540531</v>
      </c>
      <c r="G91" s="53" t="s">
        <v>275</v>
      </c>
      <c r="H91" s="53" t="s">
        <v>276</v>
      </c>
      <c r="I91" s="53" t="s">
        <v>43</v>
      </c>
      <c r="J91" s="53">
        <v>0.9</v>
      </c>
      <c r="K91" s="53" t="s">
        <v>2670</v>
      </c>
      <c r="L91" s="53">
        <v>0.9</v>
      </c>
      <c r="M91" s="53"/>
      <c r="N91" s="53">
        <v>0.9</v>
      </c>
      <c r="O91" s="53"/>
      <c r="P91" s="53">
        <v>0</v>
      </c>
      <c r="Q91" s="53" t="s">
        <v>662</v>
      </c>
      <c r="R91" s="53">
        <v>0</v>
      </c>
      <c r="S91" s="53" t="s">
        <v>662</v>
      </c>
      <c r="T91" s="53">
        <v>0</v>
      </c>
      <c r="U91" s="53" t="s">
        <v>662</v>
      </c>
      <c r="V91" s="53">
        <v>0.2</v>
      </c>
      <c r="W91" s="53" t="s">
        <v>2671</v>
      </c>
      <c r="X91" s="53">
        <v>0.2</v>
      </c>
      <c r="Y91" s="53"/>
      <c r="Z91" s="53">
        <v>0.2</v>
      </c>
      <c r="AA91" s="53"/>
      <c r="AB91" s="53">
        <v>0.2</v>
      </c>
      <c r="AC91" s="53" t="s">
        <v>2672</v>
      </c>
      <c r="AD91" s="53">
        <v>0.2</v>
      </c>
      <c r="AE91" s="53"/>
      <c r="AF91" s="53">
        <v>0.2</v>
      </c>
      <c r="AG91" s="53"/>
      <c r="AH91" s="53">
        <v>1.3</v>
      </c>
      <c r="AI91" s="53">
        <v>1.3</v>
      </c>
      <c r="AJ91" s="77">
        <f>N91+T91+Z91+AF91</f>
        <v>1.3</v>
      </c>
      <c r="AK91" s="53" t="s">
        <v>2673</v>
      </c>
      <c r="AL91" s="53" t="s">
        <v>2448</v>
      </c>
    </row>
    <row r="92" s="51" customFormat="1" ht="49.95" customHeight="1" spans="1:38">
      <c r="A92" s="52">
        <v>90</v>
      </c>
      <c r="B92" s="53">
        <v>20196141006</v>
      </c>
      <c r="C92" s="53" t="s">
        <v>632</v>
      </c>
      <c r="D92" s="64" t="s">
        <v>2500</v>
      </c>
      <c r="E92" s="53" t="s">
        <v>2674</v>
      </c>
      <c r="F92" s="53">
        <v>13223054526</v>
      </c>
      <c r="G92" s="53" t="s">
        <v>104</v>
      </c>
      <c r="H92" s="53" t="s">
        <v>2470</v>
      </c>
      <c r="I92" s="53" t="s">
        <v>43</v>
      </c>
      <c r="J92" s="53">
        <v>0.5</v>
      </c>
      <c r="K92" s="53" t="s">
        <v>2675</v>
      </c>
      <c r="L92" s="53">
        <v>0.5</v>
      </c>
      <c r="M92" s="53"/>
      <c r="N92" s="53">
        <v>0.5</v>
      </c>
      <c r="O92" s="53"/>
      <c r="P92" s="53">
        <v>0</v>
      </c>
      <c r="Q92" s="53" t="s">
        <v>662</v>
      </c>
      <c r="R92" s="53">
        <v>0</v>
      </c>
      <c r="S92" s="53" t="s">
        <v>662</v>
      </c>
      <c r="T92" s="53"/>
      <c r="U92" s="53"/>
      <c r="V92" s="53">
        <v>0.2</v>
      </c>
      <c r="W92" s="53" t="s">
        <v>2676</v>
      </c>
      <c r="X92" s="53">
        <v>0.2</v>
      </c>
      <c r="Y92" s="53"/>
      <c r="Z92" s="53">
        <v>0.2</v>
      </c>
      <c r="AA92" s="53"/>
      <c r="AB92" s="53">
        <v>0.6</v>
      </c>
      <c r="AC92" s="53" t="s">
        <v>2677</v>
      </c>
      <c r="AD92" s="53">
        <v>0.6</v>
      </c>
      <c r="AE92" s="53"/>
      <c r="AF92" s="53">
        <v>0.6</v>
      </c>
      <c r="AG92" s="53"/>
      <c r="AH92" s="53">
        <v>1.3</v>
      </c>
      <c r="AI92" s="53">
        <v>1.3</v>
      </c>
      <c r="AJ92" s="77">
        <f>N92+T92+Z92+AF92</f>
        <v>1.3</v>
      </c>
      <c r="AK92" s="53"/>
      <c r="AL92" s="53" t="s">
        <v>239</v>
      </c>
    </row>
    <row r="93" s="51" customFormat="1" ht="49.95" customHeight="1" spans="1:38">
      <c r="A93" s="52">
        <v>91</v>
      </c>
      <c r="B93" s="64">
        <v>20193072012</v>
      </c>
      <c r="C93" s="64" t="s">
        <v>2201</v>
      </c>
      <c r="D93" s="64" t="s">
        <v>2500</v>
      </c>
      <c r="E93" s="64" t="s">
        <v>2678</v>
      </c>
      <c r="F93" s="64">
        <v>15692010992</v>
      </c>
      <c r="G93" s="64" t="s">
        <v>1777</v>
      </c>
      <c r="H93" s="64" t="s">
        <v>276</v>
      </c>
      <c r="I93" s="64" t="s">
        <v>43</v>
      </c>
      <c r="J93" s="64">
        <v>0.8</v>
      </c>
      <c r="K93" s="64" t="s">
        <v>2679</v>
      </c>
      <c r="L93" s="64">
        <v>0.7</v>
      </c>
      <c r="M93" s="64" t="s">
        <v>2680</v>
      </c>
      <c r="N93" s="64">
        <v>0.7</v>
      </c>
      <c r="O93" s="64" t="s">
        <v>2680</v>
      </c>
      <c r="P93" s="64">
        <v>0</v>
      </c>
      <c r="Q93" s="64" t="s">
        <v>662</v>
      </c>
      <c r="R93" s="64">
        <v>0</v>
      </c>
      <c r="S93" s="64" t="s">
        <v>662</v>
      </c>
      <c r="T93" s="64">
        <v>0</v>
      </c>
      <c r="U93" s="64" t="s">
        <v>662</v>
      </c>
      <c r="V93" s="64">
        <v>0.2</v>
      </c>
      <c r="W93" s="83" t="s">
        <v>2681</v>
      </c>
      <c r="X93" s="64"/>
      <c r="Y93" s="64"/>
      <c r="Z93" s="53">
        <v>0.2</v>
      </c>
      <c r="AA93" s="53" t="s">
        <v>2505</v>
      </c>
      <c r="AB93" s="64">
        <v>0.4</v>
      </c>
      <c r="AC93" s="84" t="s">
        <v>2682</v>
      </c>
      <c r="AD93" s="64" t="s">
        <v>2505</v>
      </c>
      <c r="AE93" s="64" t="s">
        <v>2505</v>
      </c>
      <c r="AF93" s="64">
        <v>0</v>
      </c>
      <c r="AG93" s="64">
        <v>0</v>
      </c>
      <c r="AH93" s="64">
        <v>1.2</v>
      </c>
      <c r="AI93" s="64" t="s">
        <v>82</v>
      </c>
      <c r="AJ93" s="77">
        <f>N93+T93+Z93+AF93</f>
        <v>0.9</v>
      </c>
      <c r="AK93" s="53"/>
      <c r="AL93" s="64" t="s">
        <v>2321</v>
      </c>
    </row>
    <row r="94" s="51" customFormat="1" ht="49.95" customHeight="1" spans="1:38">
      <c r="A94" s="52">
        <v>92</v>
      </c>
      <c r="B94" s="53">
        <v>20193072001</v>
      </c>
      <c r="C94" s="53" t="s">
        <v>2201</v>
      </c>
      <c r="D94" s="64" t="s">
        <v>2500</v>
      </c>
      <c r="E94" s="53" t="s">
        <v>2683</v>
      </c>
      <c r="F94" s="53">
        <v>18707267402</v>
      </c>
      <c r="G94" s="53" t="s">
        <v>275</v>
      </c>
      <c r="H94" s="53" t="s">
        <v>2684</v>
      </c>
      <c r="I94" s="53" t="s">
        <v>43</v>
      </c>
      <c r="J94" s="53">
        <v>0.1</v>
      </c>
      <c r="K94" s="53" t="s">
        <v>2685</v>
      </c>
      <c r="L94" s="53">
        <v>0.1</v>
      </c>
      <c r="M94" s="53"/>
      <c r="N94" s="53">
        <v>0</v>
      </c>
      <c r="O94" s="53" t="s">
        <v>2686</v>
      </c>
      <c r="P94" s="53">
        <v>0</v>
      </c>
      <c r="Q94" s="53" t="s">
        <v>662</v>
      </c>
      <c r="R94" s="53">
        <v>0</v>
      </c>
      <c r="S94" s="53" t="s">
        <v>662</v>
      </c>
      <c r="T94" s="53"/>
      <c r="U94" s="53"/>
      <c r="V94" s="53">
        <v>0.4</v>
      </c>
      <c r="W94" s="53" t="s">
        <v>2687</v>
      </c>
      <c r="X94" s="53">
        <v>0.4</v>
      </c>
      <c r="Y94" s="53"/>
      <c r="Z94" s="53">
        <v>0.4</v>
      </c>
      <c r="AA94" s="53"/>
      <c r="AB94" s="53">
        <v>0.2</v>
      </c>
      <c r="AC94" s="53" t="s">
        <v>2688</v>
      </c>
      <c r="AD94" s="53">
        <v>0.2</v>
      </c>
      <c r="AE94" s="53"/>
      <c r="AF94" s="53">
        <v>0.2</v>
      </c>
      <c r="AG94" s="53"/>
      <c r="AH94" s="53">
        <v>0.7</v>
      </c>
      <c r="AI94" s="53">
        <v>0.7</v>
      </c>
      <c r="AJ94" s="77">
        <f>N94+T94+Z94+AF94</f>
        <v>0.6</v>
      </c>
      <c r="AK94" s="53"/>
      <c r="AL94" s="53" t="s">
        <v>239</v>
      </c>
    </row>
    <row r="95" s="51" customFormat="1" ht="49.95" customHeight="1" spans="1:38">
      <c r="A95" s="52">
        <v>93</v>
      </c>
      <c r="B95" s="53">
        <v>20193072023</v>
      </c>
      <c r="C95" s="53" t="s">
        <v>2201</v>
      </c>
      <c r="D95" s="64" t="s">
        <v>2500</v>
      </c>
      <c r="E95" s="53" t="s">
        <v>2689</v>
      </c>
      <c r="F95" s="53">
        <v>13430380242</v>
      </c>
      <c r="G95" s="53" t="s">
        <v>154</v>
      </c>
      <c r="H95" s="53" t="s">
        <v>276</v>
      </c>
      <c r="I95" s="53" t="s">
        <v>43</v>
      </c>
      <c r="J95" s="53">
        <v>0.1</v>
      </c>
      <c r="K95" s="53" t="s">
        <v>2690</v>
      </c>
      <c r="L95" s="53">
        <v>0.1</v>
      </c>
      <c r="M95" s="53"/>
      <c r="N95" s="53">
        <v>0.1</v>
      </c>
      <c r="O95" s="53"/>
      <c r="P95" s="53">
        <v>0</v>
      </c>
      <c r="Q95" s="53" t="s">
        <v>662</v>
      </c>
      <c r="R95" s="53">
        <v>0</v>
      </c>
      <c r="S95" s="53" t="s">
        <v>662</v>
      </c>
      <c r="T95" s="53"/>
      <c r="U95" s="53"/>
      <c r="V95" s="53">
        <v>0.2</v>
      </c>
      <c r="W95" s="53" t="s">
        <v>2691</v>
      </c>
      <c r="X95" s="53">
        <v>0.2</v>
      </c>
      <c r="Y95" s="53"/>
      <c r="Z95" s="53">
        <v>0.2</v>
      </c>
      <c r="AA95" s="53"/>
      <c r="AB95" s="53">
        <v>0.2</v>
      </c>
      <c r="AC95" s="53" t="s">
        <v>2672</v>
      </c>
      <c r="AD95" s="53">
        <v>0.2</v>
      </c>
      <c r="AE95" s="53"/>
      <c r="AF95" s="53">
        <v>0.2</v>
      </c>
      <c r="AG95" s="53"/>
      <c r="AH95" s="53">
        <v>0.5</v>
      </c>
      <c r="AI95" s="53">
        <v>0.5</v>
      </c>
      <c r="AJ95" s="77">
        <f>N95+T95+Z95+AF95</f>
        <v>0.5</v>
      </c>
      <c r="AK95" s="53"/>
      <c r="AL95" s="53" t="s">
        <v>239</v>
      </c>
    </row>
    <row r="96" s="51" customFormat="1" ht="49.95" customHeight="1" spans="1:38">
      <c r="A96" s="52">
        <v>94</v>
      </c>
      <c r="B96" s="53">
        <v>20193072041</v>
      </c>
      <c r="C96" s="53" t="s">
        <v>2201</v>
      </c>
      <c r="D96" s="64" t="s">
        <v>2500</v>
      </c>
      <c r="E96" s="53" t="s">
        <v>2692</v>
      </c>
      <c r="F96" s="53">
        <v>15927192493</v>
      </c>
      <c r="G96" s="53" t="s">
        <v>154</v>
      </c>
      <c r="H96" s="53" t="s">
        <v>276</v>
      </c>
      <c r="I96" s="53" t="s">
        <v>43</v>
      </c>
      <c r="J96" s="53">
        <v>0.1</v>
      </c>
      <c r="K96" s="53" t="s">
        <v>2693</v>
      </c>
      <c r="L96" s="53">
        <v>0.1</v>
      </c>
      <c r="M96" s="53"/>
      <c r="N96" s="53">
        <v>0.1</v>
      </c>
      <c r="O96" s="53"/>
      <c r="P96" s="53">
        <v>0</v>
      </c>
      <c r="Q96" s="53" t="s">
        <v>662</v>
      </c>
      <c r="R96" s="53">
        <v>0</v>
      </c>
      <c r="S96" s="53" t="s">
        <v>662</v>
      </c>
      <c r="T96" s="53">
        <v>0</v>
      </c>
      <c r="U96" s="53" t="s">
        <v>662</v>
      </c>
      <c r="V96" s="53">
        <v>0.2</v>
      </c>
      <c r="W96" s="53" t="s">
        <v>2694</v>
      </c>
      <c r="X96" s="53">
        <v>0.2</v>
      </c>
      <c r="Y96" s="53"/>
      <c r="Z96" s="53">
        <v>0.2</v>
      </c>
      <c r="AA96" s="53"/>
      <c r="AB96" s="53" t="s">
        <v>91</v>
      </c>
      <c r="AC96" s="53" t="s">
        <v>2695</v>
      </c>
      <c r="AD96" s="53">
        <v>0.2</v>
      </c>
      <c r="AE96" s="53"/>
      <c r="AF96" s="53">
        <v>0.2</v>
      </c>
      <c r="AG96" s="53"/>
      <c r="AH96" s="53">
        <v>0.5</v>
      </c>
      <c r="AI96" s="53">
        <v>0.5</v>
      </c>
      <c r="AJ96" s="77">
        <f>N96+T96+Z96+AF96</f>
        <v>0.5</v>
      </c>
      <c r="AK96" s="53"/>
      <c r="AL96" s="53" t="s">
        <v>2448</v>
      </c>
    </row>
    <row r="97" s="51" customFormat="1" ht="49.95" customHeight="1" spans="1:38">
      <c r="A97" s="52">
        <v>95</v>
      </c>
      <c r="B97" s="64">
        <v>20193072013</v>
      </c>
      <c r="C97" s="64" t="s">
        <v>2201</v>
      </c>
      <c r="D97" s="64" t="s">
        <v>2500</v>
      </c>
      <c r="E97" s="64" t="s">
        <v>2696</v>
      </c>
      <c r="F97" s="64">
        <v>19865040182</v>
      </c>
      <c r="G97" s="64" t="s">
        <v>182</v>
      </c>
      <c r="H97" s="64" t="s">
        <v>276</v>
      </c>
      <c r="I97" s="64" t="s">
        <v>43</v>
      </c>
      <c r="J97" s="64">
        <v>0.9</v>
      </c>
      <c r="K97" s="64" t="s">
        <v>2697</v>
      </c>
      <c r="L97" s="64" t="s">
        <v>2505</v>
      </c>
      <c r="M97" s="64" t="s">
        <v>2505</v>
      </c>
      <c r="N97" s="64">
        <v>0</v>
      </c>
      <c r="O97" s="64" t="s">
        <v>2505</v>
      </c>
      <c r="P97" s="64">
        <v>0</v>
      </c>
      <c r="Q97" s="64" t="s">
        <v>662</v>
      </c>
      <c r="R97" s="64">
        <v>0</v>
      </c>
      <c r="S97" s="64" t="s">
        <v>662</v>
      </c>
      <c r="T97" s="64">
        <v>0</v>
      </c>
      <c r="U97" s="64" t="s">
        <v>662</v>
      </c>
      <c r="V97" s="64">
        <v>0.3</v>
      </c>
      <c r="W97" s="64" t="s">
        <v>2698</v>
      </c>
      <c r="X97" s="64">
        <v>0.2</v>
      </c>
      <c r="Y97" s="64" t="s">
        <v>2699</v>
      </c>
      <c r="Z97" s="53">
        <v>0.4</v>
      </c>
      <c r="AA97" s="64" t="s">
        <v>2700</v>
      </c>
      <c r="AB97" s="64">
        <v>0.4</v>
      </c>
      <c r="AC97" s="76" t="s">
        <v>2701</v>
      </c>
      <c r="AD97" s="53"/>
      <c r="AE97" s="53"/>
      <c r="AF97" s="64">
        <v>0</v>
      </c>
      <c r="AG97" s="64">
        <v>0</v>
      </c>
      <c r="AH97" s="64">
        <v>1.6</v>
      </c>
      <c r="AI97" s="64" t="s">
        <v>96</v>
      </c>
      <c r="AJ97" s="77">
        <f>N97+T97+Z97+AF97</f>
        <v>0.4</v>
      </c>
      <c r="AK97" s="53"/>
      <c r="AL97" s="64" t="s">
        <v>2321</v>
      </c>
    </row>
    <row r="98" spans="36:36">
      <c r="AJ98" s="85"/>
    </row>
    <row r="99" spans="36:36">
      <c r="AJ99" s="85"/>
    </row>
    <row r="100" spans="36:36">
      <c r="AJ100" s="85"/>
    </row>
    <row r="101" spans="36:36">
      <c r="AJ101" s="85"/>
    </row>
  </sheetData>
  <sortState ref="A3:AL101">
    <sortCondition ref="D3"/>
  </sortState>
  <mergeCells count="1">
    <mergeCell ref="A1:AL1"/>
  </mergeCells>
  <dataValidations count="2">
    <dataValidation type="list" allowBlank="1" showInputMessage="1" showErrorMessage="1" sqref="H14 H4:H9 H11:H12 H22:H826">
      <formula1>"全日制学术博士,全日制学术硕士,全日制专业硕士,非全日制专业硕士"</formula1>
    </dataValidation>
    <dataValidation type="list" allowBlank="1" showInputMessage="1" showErrorMessage="1" sqref="I14 I4:I9 I11:I12 I22:I786">
      <formula1>"定向,非定向"</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17"/>
  <sheetViews>
    <sheetView workbookViewId="0">
      <selection activeCell="F18" sqref="F18"/>
    </sheetView>
  </sheetViews>
  <sheetFormatPr defaultColWidth="9" defaultRowHeight="30" customHeight="1"/>
  <cols>
    <col min="1" max="1" width="5.75" style="29" customWidth="1"/>
    <col min="2" max="2" width="11.875" style="29" customWidth="1"/>
    <col min="3" max="3" width="9" style="29"/>
    <col min="4" max="4" width="10.875" style="29" customWidth="1"/>
    <col min="5" max="5" width="9" style="29"/>
    <col min="6" max="6" width="12.625" style="29"/>
    <col min="7" max="7" width="9" style="29"/>
    <col min="8" max="8" width="13.75" style="29" customWidth="1"/>
    <col min="9" max="9" width="9" style="29"/>
    <col min="10" max="10" width="8.625" style="29" customWidth="1"/>
    <col min="11" max="11" width="28.625" style="29" customWidth="1"/>
    <col min="12" max="12" width="9" style="29" customWidth="1"/>
    <col min="13" max="13" width="18.25" style="29" customWidth="1"/>
    <col min="14" max="15" width="9" style="29"/>
    <col min="16" max="19" width="9" style="29" customWidth="1"/>
    <col min="20" max="21" width="9" style="29"/>
    <col min="22" max="25" width="9" style="29" customWidth="1"/>
    <col min="26" max="27" width="9" style="29"/>
    <col min="28" max="31" width="9" style="29" customWidth="1"/>
    <col min="32" max="33" width="9" style="29"/>
    <col min="34" max="34" width="9" style="29" customWidth="1"/>
    <col min="35" max="35" width="14.75" style="29" customWidth="1"/>
    <col min="36" max="36" width="22.5" style="29" customWidth="1"/>
    <col min="37" max="37" width="9" style="29"/>
    <col min="38" max="38" width="12.875" style="29" customWidth="1"/>
    <col min="39" max="16384" width="9" style="29"/>
  </cols>
  <sheetData>
    <row r="1" customHeight="1" spans="1:38">
      <c r="A1" s="30"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41"/>
    </row>
    <row r="2" s="28" customFormat="1" customHeight="1" spans="1:77">
      <c r="A2" s="32" t="s">
        <v>1</v>
      </c>
      <c r="B2" s="32" t="s">
        <v>2</v>
      </c>
      <c r="C2" s="32" t="s">
        <v>3</v>
      </c>
      <c r="D2" s="32" t="s">
        <v>4</v>
      </c>
      <c r="E2" s="32" t="s">
        <v>5</v>
      </c>
      <c r="F2" s="32" t="s">
        <v>6</v>
      </c>
      <c r="G2" s="32" t="s">
        <v>7</v>
      </c>
      <c r="H2" s="32" t="s">
        <v>8</v>
      </c>
      <c r="I2" s="32" t="s">
        <v>9</v>
      </c>
      <c r="J2" s="32" t="s">
        <v>10</v>
      </c>
      <c r="K2" s="32" t="s">
        <v>11</v>
      </c>
      <c r="L2" s="37" t="s">
        <v>12</v>
      </c>
      <c r="M2" s="37" t="s">
        <v>13</v>
      </c>
      <c r="N2" s="37" t="s">
        <v>14</v>
      </c>
      <c r="O2" s="37" t="s">
        <v>15</v>
      </c>
      <c r="P2" s="32" t="s">
        <v>16</v>
      </c>
      <c r="Q2" s="32" t="s">
        <v>17</v>
      </c>
      <c r="R2" s="37" t="s">
        <v>18</v>
      </c>
      <c r="S2" s="37" t="s">
        <v>19</v>
      </c>
      <c r="T2" s="37" t="s">
        <v>20</v>
      </c>
      <c r="U2" s="37" t="s">
        <v>21</v>
      </c>
      <c r="V2" s="32" t="s">
        <v>22</v>
      </c>
      <c r="W2" s="32" t="s">
        <v>23</v>
      </c>
      <c r="X2" s="37" t="s">
        <v>24</v>
      </c>
      <c r="Y2" s="37" t="s">
        <v>25</v>
      </c>
      <c r="Z2" s="32" t="s">
        <v>26</v>
      </c>
      <c r="AA2" s="32" t="s">
        <v>27</v>
      </c>
      <c r="AB2" s="32" t="s">
        <v>28</v>
      </c>
      <c r="AC2" s="32" t="s">
        <v>29</v>
      </c>
      <c r="AD2" s="37" t="s">
        <v>28</v>
      </c>
      <c r="AE2" s="37" t="s">
        <v>30</v>
      </c>
      <c r="AF2" s="32" t="s">
        <v>31</v>
      </c>
      <c r="AG2" s="32" t="s">
        <v>32</v>
      </c>
      <c r="AH2" s="32" t="s">
        <v>33</v>
      </c>
      <c r="AI2" s="37" t="s">
        <v>34</v>
      </c>
      <c r="AJ2" s="37" t="s">
        <v>35</v>
      </c>
      <c r="AK2" s="32" t="s">
        <v>36</v>
      </c>
      <c r="AL2" s="32" t="s">
        <v>37</v>
      </c>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row>
    <row r="3" customHeight="1" spans="1:38">
      <c r="A3" s="33">
        <v>1</v>
      </c>
      <c r="B3" s="33">
        <v>20201145003</v>
      </c>
      <c r="C3" s="34" t="s">
        <v>38</v>
      </c>
      <c r="D3" s="34" t="s">
        <v>2702</v>
      </c>
      <c r="E3" s="34" t="s">
        <v>2703</v>
      </c>
      <c r="F3" s="33">
        <v>18320726908</v>
      </c>
      <c r="G3" s="34" t="s">
        <v>267</v>
      </c>
      <c r="H3" s="34" t="s">
        <v>2704</v>
      </c>
      <c r="I3" s="34" t="s">
        <v>43</v>
      </c>
      <c r="J3" s="33">
        <v>0.6</v>
      </c>
      <c r="K3" s="34" t="s">
        <v>2705</v>
      </c>
      <c r="L3" s="33">
        <v>0.6</v>
      </c>
      <c r="M3" s="34" t="s">
        <v>2705</v>
      </c>
      <c r="N3" s="33">
        <v>0.6</v>
      </c>
      <c r="O3" s="34" t="s">
        <v>2705</v>
      </c>
      <c r="P3" s="33">
        <v>8.98</v>
      </c>
      <c r="Q3" s="38" t="s">
        <v>2706</v>
      </c>
      <c r="R3" s="33">
        <v>8.98</v>
      </c>
      <c r="S3" s="38" t="s">
        <v>2706</v>
      </c>
      <c r="T3" s="33">
        <v>8.98</v>
      </c>
      <c r="U3" s="38" t="s">
        <v>2706</v>
      </c>
      <c r="V3" s="33">
        <v>30.4</v>
      </c>
      <c r="W3" s="38" t="s">
        <v>2707</v>
      </c>
      <c r="X3" s="33">
        <v>30.4</v>
      </c>
      <c r="Y3" s="38" t="s">
        <v>2707</v>
      </c>
      <c r="Z3" s="33">
        <v>30.4</v>
      </c>
      <c r="AA3" s="38" t="s">
        <v>2707</v>
      </c>
      <c r="AB3" s="33">
        <v>0.2</v>
      </c>
      <c r="AC3" s="34" t="s">
        <v>631</v>
      </c>
      <c r="AD3" s="33">
        <v>0.2</v>
      </c>
      <c r="AE3" s="34" t="s">
        <v>631</v>
      </c>
      <c r="AF3" s="33">
        <v>0.2</v>
      </c>
      <c r="AG3" s="34" t="s">
        <v>631</v>
      </c>
      <c r="AH3" s="42"/>
      <c r="AI3" s="42"/>
      <c r="AJ3" s="43">
        <f t="shared" ref="AJ3:AJ17" si="0">N3+T3+Z3+AF3</f>
        <v>40.18</v>
      </c>
      <c r="AK3" s="42"/>
      <c r="AL3" s="44" t="s">
        <v>2708</v>
      </c>
    </row>
    <row r="4" customHeight="1" spans="1:38">
      <c r="A4" s="33">
        <v>2</v>
      </c>
      <c r="B4" s="33">
        <v>20201145006</v>
      </c>
      <c r="C4" s="34" t="s">
        <v>38</v>
      </c>
      <c r="D4" s="34" t="s">
        <v>2702</v>
      </c>
      <c r="E4" s="34" t="s">
        <v>2709</v>
      </c>
      <c r="F4" s="33">
        <v>13610301601</v>
      </c>
      <c r="G4" s="34" t="s">
        <v>319</v>
      </c>
      <c r="H4" s="34" t="s">
        <v>2704</v>
      </c>
      <c r="I4" s="34" t="s">
        <v>43</v>
      </c>
      <c r="J4" s="33">
        <v>0.6</v>
      </c>
      <c r="K4" s="34" t="s">
        <v>2710</v>
      </c>
      <c r="L4" s="33">
        <v>0.6</v>
      </c>
      <c r="M4" s="34" t="s">
        <v>2710</v>
      </c>
      <c r="N4" s="33">
        <v>0.6</v>
      </c>
      <c r="O4" s="34" t="s">
        <v>2710</v>
      </c>
      <c r="P4" s="33">
        <v>8.72</v>
      </c>
      <c r="Q4" s="38" t="s">
        <v>2711</v>
      </c>
      <c r="R4" s="33">
        <v>8.72</v>
      </c>
      <c r="S4" s="38" t="s">
        <v>2711</v>
      </c>
      <c r="T4" s="33">
        <v>8.72</v>
      </c>
      <c r="U4" s="38" t="s">
        <v>2711</v>
      </c>
      <c r="V4" s="33">
        <v>30</v>
      </c>
      <c r="W4" s="34" t="s">
        <v>2712</v>
      </c>
      <c r="X4" s="33">
        <v>30</v>
      </c>
      <c r="Y4" s="34" t="s">
        <v>2712</v>
      </c>
      <c r="Z4" s="33">
        <v>30</v>
      </c>
      <c r="AA4" s="34" t="s">
        <v>2712</v>
      </c>
      <c r="AB4" s="33">
        <v>0</v>
      </c>
      <c r="AC4" s="33"/>
      <c r="AD4" s="33">
        <v>0</v>
      </c>
      <c r="AE4" s="33"/>
      <c r="AF4" s="33">
        <v>0</v>
      </c>
      <c r="AG4" s="33"/>
      <c r="AH4" s="42"/>
      <c r="AI4" s="42"/>
      <c r="AJ4" s="43">
        <f t="shared" si="0"/>
        <v>39.32</v>
      </c>
      <c r="AK4" s="42"/>
      <c r="AL4" s="44" t="s">
        <v>2708</v>
      </c>
    </row>
    <row r="5" customHeight="1" spans="1:38">
      <c r="A5" s="33">
        <v>3</v>
      </c>
      <c r="B5" s="33">
        <v>20201145009</v>
      </c>
      <c r="C5" s="34" t="s">
        <v>38</v>
      </c>
      <c r="D5" s="34" t="s">
        <v>2702</v>
      </c>
      <c r="E5" s="34" t="s">
        <v>2713</v>
      </c>
      <c r="F5" s="33">
        <v>17820512869</v>
      </c>
      <c r="G5" s="34" t="s">
        <v>232</v>
      </c>
      <c r="H5" s="34" t="s">
        <v>2704</v>
      </c>
      <c r="I5" s="34" t="s">
        <v>43</v>
      </c>
      <c r="J5" s="33">
        <v>2.6</v>
      </c>
      <c r="K5" s="34" t="s">
        <v>2714</v>
      </c>
      <c r="L5" s="33">
        <v>2.6</v>
      </c>
      <c r="M5" s="34" t="s">
        <v>2714</v>
      </c>
      <c r="N5" s="33">
        <v>2.6</v>
      </c>
      <c r="O5" s="34" t="s">
        <v>2714</v>
      </c>
      <c r="P5" s="33">
        <v>9.07</v>
      </c>
      <c r="Q5" s="34" t="s">
        <v>2715</v>
      </c>
      <c r="R5" s="33">
        <v>9.07</v>
      </c>
      <c r="S5" s="34" t="s">
        <v>2715</v>
      </c>
      <c r="T5" s="33">
        <v>9.07</v>
      </c>
      <c r="U5" s="34" t="s">
        <v>2715</v>
      </c>
      <c r="V5" s="33">
        <v>27</v>
      </c>
      <c r="W5" s="34" t="s">
        <v>2716</v>
      </c>
      <c r="X5" s="33">
        <v>27</v>
      </c>
      <c r="Y5" s="34" t="s">
        <v>2716</v>
      </c>
      <c r="Z5" s="33">
        <v>27</v>
      </c>
      <c r="AA5" s="34" t="s">
        <v>2716</v>
      </c>
      <c r="AB5" s="33">
        <v>0</v>
      </c>
      <c r="AC5" s="33"/>
      <c r="AD5" s="33">
        <v>0</v>
      </c>
      <c r="AE5" s="33"/>
      <c r="AF5" s="33">
        <v>0</v>
      </c>
      <c r="AG5" s="33"/>
      <c r="AH5" s="42"/>
      <c r="AI5" s="42"/>
      <c r="AJ5" s="43">
        <f t="shared" si="0"/>
        <v>38.67</v>
      </c>
      <c r="AK5" s="42"/>
      <c r="AL5" s="44" t="s">
        <v>2708</v>
      </c>
    </row>
    <row r="6" customHeight="1" spans="1:38">
      <c r="A6" s="33">
        <v>4</v>
      </c>
      <c r="B6" s="35">
        <v>20201145008</v>
      </c>
      <c r="C6" s="34" t="s">
        <v>38</v>
      </c>
      <c r="D6" s="35" t="s">
        <v>2717</v>
      </c>
      <c r="E6" s="34" t="s">
        <v>2718</v>
      </c>
      <c r="F6" s="35">
        <v>18206180148</v>
      </c>
      <c r="G6" s="34" t="s">
        <v>366</v>
      </c>
      <c r="H6" s="34" t="s">
        <v>2704</v>
      </c>
      <c r="I6" s="34" t="s">
        <v>43</v>
      </c>
      <c r="J6" s="35">
        <v>0.2</v>
      </c>
      <c r="K6" s="38" t="s">
        <v>2719</v>
      </c>
      <c r="L6" s="35">
        <v>0.2</v>
      </c>
      <c r="M6" s="38" t="s">
        <v>2719</v>
      </c>
      <c r="N6" s="35">
        <v>0.2</v>
      </c>
      <c r="O6" s="38" t="s">
        <v>2719</v>
      </c>
      <c r="P6" s="35">
        <v>8.91</v>
      </c>
      <c r="Q6" s="39" t="s">
        <v>2720</v>
      </c>
      <c r="R6" s="35">
        <v>8.91</v>
      </c>
      <c r="S6" s="39" t="s">
        <v>2720</v>
      </c>
      <c r="T6" s="35">
        <v>8.91</v>
      </c>
      <c r="U6" s="39" t="s">
        <v>2720</v>
      </c>
      <c r="V6" s="35">
        <v>18</v>
      </c>
      <c r="W6" s="40" t="s">
        <v>2721</v>
      </c>
      <c r="X6" s="35">
        <v>18</v>
      </c>
      <c r="Y6" s="40" t="s">
        <v>2721</v>
      </c>
      <c r="Z6" s="35">
        <v>18</v>
      </c>
      <c r="AA6" s="40" t="s">
        <v>2721</v>
      </c>
      <c r="AB6" s="35">
        <v>0.2</v>
      </c>
      <c r="AC6" s="39" t="s">
        <v>2722</v>
      </c>
      <c r="AD6" s="35">
        <v>0.2</v>
      </c>
      <c r="AE6" s="39" t="s">
        <v>2722</v>
      </c>
      <c r="AF6" s="35">
        <v>0.2</v>
      </c>
      <c r="AG6" s="39" t="s">
        <v>2722</v>
      </c>
      <c r="AH6" s="42"/>
      <c r="AI6" s="42"/>
      <c r="AJ6" s="43">
        <f t="shared" si="0"/>
        <v>27.31</v>
      </c>
      <c r="AK6" s="42"/>
      <c r="AL6" s="44" t="s">
        <v>2708</v>
      </c>
    </row>
    <row r="7" customHeight="1" spans="1:38">
      <c r="A7" s="33">
        <v>8</v>
      </c>
      <c r="B7" s="33">
        <v>20204073010</v>
      </c>
      <c r="C7" s="34" t="s">
        <v>2723</v>
      </c>
      <c r="D7" s="34" t="s">
        <v>2702</v>
      </c>
      <c r="E7" s="34" t="s">
        <v>2724</v>
      </c>
      <c r="F7" s="33">
        <v>15736706316</v>
      </c>
      <c r="G7" s="34" t="s">
        <v>136</v>
      </c>
      <c r="H7" s="34" t="s">
        <v>2704</v>
      </c>
      <c r="I7" s="34" t="s">
        <v>43</v>
      </c>
      <c r="J7" s="33">
        <v>1.3</v>
      </c>
      <c r="K7" s="34" t="s">
        <v>2725</v>
      </c>
      <c r="L7" s="33">
        <v>1.3</v>
      </c>
      <c r="M7" s="34" t="s">
        <v>2725</v>
      </c>
      <c r="N7" s="33">
        <v>1.1</v>
      </c>
      <c r="O7" s="34" t="s">
        <v>2726</v>
      </c>
      <c r="P7" s="33">
        <v>9</v>
      </c>
      <c r="Q7" s="38" t="s">
        <v>2727</v>
      </c>
      <c r="R7" s="33">
        <v>9</v>
      </c>
      <c r="S7" s="38" t="s">
        <v>2727</v>
      </c>
      <c r="T7" s="33">
        <v>9</v>
      </c>
      <c r="U7" s="38" t="s">
        <v>2727</v>
      </c>
      <c r="V7" s="33">
        <v>0.6</v>
      </c>
      <c r="W7" s="38" t="s">
        <v>2728</v>
      </c>
      <c r="X7" s="33">
        <v>0.6</v>
      </c>
      <c r="Y7" s="38" t="s">
        <v>2728</v>
      </c>
      <c r="Z7" s="33">
        <v>2.4</v>
      </c>
      <c r="AA7" s="38" t="s">
        <v>2729</v>
      </c>
      <c r="AB7" s="33">
        <v>0.4</v>
      </c>
      <c r="AC7" s="34" t="s">
        <v>2730</v>
      </c>
      <c r="AD7" s="33">
        <v>0.4</v>
      </c>
      <c r="AE7" s="34" t="s">
        <v>2730</v>
      </c>
      <c r="AF7" s="33">
        <v>0.4</v>
      </c>
      <c r="AG7" s="34" t="s">
        <v>2730</v>
      </c>
      <c r="AH7" s="42"/>
      <c r="AI7" s="42"/>
      <c r="AJ7" s="43">
        <f t="shared" si="0"/>
        <v>12.9</v>
      </c>
      <c r="AK7" s="42"/>
      <c r="AL7" s="44" t="s">
        <v>2708</v>
      </c>
    </row>
    <row r="8" customHeight="1" spans="1:38">
      <c r="A8" s="33">
        <v>5</v>
      </c>
      <c r="B8" s="36" t="s">
        <v>2731</v>
      </c>
      <c r="C8" s="34" t="s">
        <v>38</v>
      </c>
      <c r="D8" s="34" t="s">
        <v>2732</v>
      </c>
      <c r="E8" s="34" t="s">
        <v>2733</v>
      </c>
      <c r="F8" s="33">
        <v>15915719001</v>
      </c>
      <c r="G8" s="34" t="s">
        <v>566</v>
      </c>
      <c r="H8" s="34" t="s">
        <v>2704</v>
      </c>
      <c r="I8" s="34" t="s">
        <v>43</v>
      </c>
      <c r="J8" s="33">
        <v>0.1</v>
      </c>
      <c r="K8" s="38" t="s">
        <v>2734</v>
      </c>
      <c r="L8" s="33">
        <v>0.1</v>
      </c>
      <c r="M8" s="38" t="s">
        <v>2734</v>
      </c>
      <c r="N8" s="33">
        <v>0.1</v>
      </c>
      <c r="O8" s="38" t="s">
        <v>2734</v>
      </c>
      <c r="P8" s="33">
        <v>9.1</v>
      </c>
      <c r="Q8" s="34" t="s">
        <v>2735</v>
      </c>
      <c r="R8" s="33">
        <v>9.1</v>
      </c>
      <c r="S8" s="34" t="s">
        <v>2735</v>
      </c>
      <c r="T8" s="33">
        <v>9.1</v>
      </c>
      <c r="U8" s="34" t="s">
        <v>2735</v>
      </c>
      <c r="V8" s="33">
        <v>3</v>
      </c>
      <c r="W8" s="34" t="s">
        <v>2736</v>
      </c>
      <c r="X8" s="33">
        <v>3</v>
      </c>
      <c r="Y8" s="34" t="s">
        <v>2736</v>
      </c>
      <c r="Z8" s="33">
        <v>3</v>
      </c>
      <c r="AA8" s="34" t="s">
        <v>2736</v>
      </c>
      <c r="AB8" s="33">
        <v>0.55</v>
      </c>
      <c r="AC8" s="38" t="s">
        <v>2737</v>
      </c>
      <c r="AD8" s="33">
        <v>0.55</v>
      </c>
      <c r="AE8" s="38" t="s">
        <v>2737</v>
      </c>
      <c r="AF8" s="33">
        <v>0.55</v>
      </c>
      <c r="AG8" s="38" t="s">
        <v>2737</v>
      </c>
      <c r="AH8" s="42"/>
      <c r="AI8" s="42"/>
      <c r="AJ8" s="43">
        <f t="shared" si="0"/>
        <v>12.75</v>
      </c>
      <c r="AK8" s="42"/>
      <c r="AL8" s="44" t="s">
        <v>2708</v>
      </c>
    </row>
    <row r="9" customHeight="1" spans="1:38">
      <c r="A9" s="33">
        <v>6</v>
      </c>
      <c r="B9" s="33">
        <v>20204073024</v>
      </c>
      <c r="C9" s="34" t="s">
        <v>2723</v>
      </c>
      <c r="D9" s="34" t="s">
        <v>2738</v>
      </c>
      <c r="E9" s="34" t="s">
        <v>2739</v>
      </c>
      <c r="F9" s="33">
        <v>13556145061</v>
      </c>
      <c r="G9" s="34" t="s">
        <v>319</v>
      </c>
      <c r="H9" s="34" t="s">
        <v>2704</v>
      </c>
      <c r="I9" s="34" t="s">
        <v>43</v>
      </c>
      <c r="J9" s="33">
        <v>3.1</v>
      </c>
      <c r="K9" s="38" t="s">
        <v>2740</v>
      </c>
      <c r="L9" s="33">
        <v>3.1</v>
      </c>
      <c r="M9" s="38" t="s">
        <v>2740</v>
      </c>
      <c r="N9" s="33">
        <v>3.1</v>
      </c>
      <c r="O9" s="38" t="s">
        <v>2740</v>
      </c>
      <c r="P9" s="33">
        <v>8.62</v>
      </c>
      <c r="Q9" s="38" t="s">
        <v>2741</v>
      </c>
      <c r="R9" s="33">
        <v>8.62</v>
      </c>
      <c r="S9" s="38" t="s">
        <v>2741</v>
      </c>
      <c r="T9" s="33">
        <v>8.62</v>
      </c>
      <c r="U9" s="38" t="s">
        <v>2741</v>
      </c>
      <c r="V9" s="33">
        <v>0.4</v>
      </c>
      <c r="W9" s="38" t="s">
        <v>2742</v>
      </c>
      <c r="X9" s="33">
        <v>0.4</v>
      </c>
      <c r="Y9" s="38" t="s">
        <v>2742</v>
      </c>
      <c r="Z9" s="33">
        <v>0.4</v>
      </c>
      <c r="AA9" s="38" t="s">
        <v>2742</v>
      </c>
      <c r="AB9" s="33">
        <v>0.2</v>
      </c>
      <c r="AC9" s="34" t="s">
        <v>2743</v>
      </c>
      <c r="AD9" s="33">
        <v>0.2</v>
      </c>
      <c r="AE9" s="34" t="s">
        <v>2743</v>
      </c>
      <c r="AF9" s="33">
        <v>0.2</v>
      </c>
      <c r="AG9" s="34" t="s">
        <v>2743</v>
      </c>
      <c r="AH9" s="42"/>
      <c r="AI9" s="42"/>
      <c r="AJ9" s="43">
        <f t="shared" si="0"/>
        <v>12.32</v>
      </c>
      <c r="AK9" s="42"/>
      <c r="AL9" s="44" t="s">
        <v>2708</v>
      </c>
    </row>
    <row r="10" customHeight="1" spans="1:38">
      <c r="A10" s="33">
        <v>7</v>
      </c>
      <c r="B10" s="33">
        <v>20201145012</v>
      </c>
      <c r="C10" s="34" t="s">
        <v>38</v>
      </c>
      <c r="D10" s="34" t="s">
        <v>2702</v>
      </c>
      <c r="E10" s="34" t="s">
        <v>2744</v>
      </c>
      <c r="F10" s="33">
        <v>15877397231</v>
      </c>
      <c r="G10" s="34" t="s">
        <v>417</v>
      </c>
      <c r="H10" s="34" t="s">
        <v>2704</v>
      </c>
      <c r="I10" s="34" t="s">
        <v>43</v>
      </c>
      <c r="J10" s="33">
        <v>0.5</v>
      </c>
      <c r="K10" s="38" t="s">
        <v>2745</v>
      </c>
      <c r="L10" s="33">
        <v>0.5</v>
      </c>
      <c r="M10" s="38" t="s">
        <v>2745</v>
      </c>
      <c r="N10" s="33">
        <v>0.5</v>
      </c>
      <c r="O10" s="38" t="s">
        <v>2745</v>
      </c>
      <c r="P10" s="33">
        <v>8.84</v>
      </c>
      <c r="Q10" s="38" t="s">
        <v>2746</v>
      </c>
      <c r="R10" s="33">
        <v>8.84</v>
      </c>
      <c r="S10" s="38" t="s">
        <v>2746</v>
      </c>
      <c r="T10" s="33">
        <v>8.84</v>
      </c>
      <c r="U10" s="38" t="s">
        <v>2746</v>
      </c>
      <c r="V10" s="33">
        <v>0.4</v>
      </c>
      <c r="W10" s="38" t="s">
        <v>2747</v>
      </c>
      <c r="X10" s="33">
        <v>0.4</v>
      </c>
      <c r="Y10" s="38" t="s">
        <v>2747</v>
      </c>
      <c r="Z10" s="33">
        <v>0.4</v>
      </c>
      <c r="AA10" s="38" t="s">
        <v>2747</v>
      </c>
      <c r="AB10" s="33">
        <v>2.2</v>
      </c>
      <c r="AC10" s="38" t="s">
        <v>2748</v>
      </c>
      <c r="AD10" s="33">
        <v>2.2</v>
      </c>
      <c r="AE10" s="38" t="s">
        <v>2748</v>
      </c>
      <c r="AF10" s="33">
        <v>2.2</v>
      </c>
      <c r="AG10" s="38" t="s">
        <v>2748</v>
      </c>
      <c r="AH10" s="42"/>
      <c r="AI10" s="42"/>
      <c r="AJ10" s="43">
        <f t="shared" si="0"/>
        <v>11.94</v>
      </c>
      <c r="AK10" s="42"/>
      <c r="AL10" s="44" t="s">
        <v>2708</v>
      </c>
    </row>
    <row r="11" customHeight="1" spans="1:38">
      <c r="A11" s="33">
        <v>9</v>
      </c>
      <c r="B11" s="33">
        <v>20201145007</v>
      </c>
      <c r="C11" s="34" t="s">
        <v>38</v>
      </c>
      <c r="D11" s="34" t="s">
        <v>2702</v>
      </c>
      <c r="E11" s="34" t="s">
        <v>2749</v>
      </c>
      <c r="F11" s="33">
        <v>15180413327</v>
      </c>
      <c r="G11" s="34" t="s">
        <v>463</v>
      </c>
      <c r="H11" s="34" t="s">
        <v>2704</v>
      </c>
      <c r="I11" s="34" t="s">
        <v>43</v>
      </c>
      <c r="J11" s="33">
        <v>0.6</v>
      </c>
      <c r="K11" s="34" t="s">
        <v>2750</v>
      </c>
      <c r="L11" s="33">
        <v>0.6</v>
      </c>
      <c r="M11" s="34" t="s">
        <v>2750</v>
      </c>
      <c r="N11" s="33">
        <v>0.6</v>
      </c>
      <c r="O11" s="34" t="s">
        <v>2750</v>
      </c>
      <c r="P11" s="33">
        <v>8.95</v>
      </c>
      <c r="Q11" s="34" t="s">
        <v>2751</v>
      </c>
      <c r="R11" s="33">
        <v>8.95</v>
      </c>
      <c r="S11" s="34" t="s">
        <v>2751</v>
      </c>
      <c r="T11" s="33">
        <v>8.95</v>
      </c>
      <c r="U11" s="34" t="s">
        <v>2751</v>
      </c>
      <c r="V11" s="33">
        <v>0.8</v>
      </c>
      <c r="W11" s="34" t="s">
        <v>2752</v>
      </c>
      <c r="X11" s="33">
        <v>0.8</v>
      </c>
      <c r="Y11" s="34" t="s">
        <v>2752</v>
      </c>
      <c r="Z11" s="33">
        <v>0.8</v>
      </c>
      <c r="AA11" s="34" t="s">
        <v>2752</v>
      </c>
      <c r="AB11" s="33">
        <v>0.6</v>
      </c>
      <c r="AC11" s="34" t="s">
        <v>2753</v>
      </c>
      <c r="AD11" s="33">
        <v>0.6</v>
      </c>
      <c r="AE11" s="34" t="s">
        <v>2753</v>
      </c>
      <c r="AF11" s="33">
        <v>0.6</v>
      </c>
      <c r="AG11" s="34" t="s">
        <v>2753</v>
      </c>
      <c r="AH11" s="42"/>
      <c r="AI11" s="42"/>
      <c r="AJ11" s="43">
        <f t="shared" si="0"/>
        <v>10.95</v>
      </c>
      <c r="AK11" s="42"/>
      <c r="AL11" s="44" t="s">
        <v>2708</v>
      </c>
    </row>
    <row r="12" customHeight="1" spans="1:38">
      <c r="A12" s="33">
        <v>10</v>
      </c>
      <c r="B12" s="33">
        <v>20201047006</v>
      </c>
      <c r="C12" s="34" t="s">
        <v>123</v>
      </c>
      <c r="D12" s="34" t="s">
        <v>2738</v>
      </c>
      <c r="E12" s="34" t="s">
        <v>2754</v>
      </c>
      <c r="F12" s="33">
        <v>18928832356</v>
      </c>
      <c r="G12" s="34" t="s">
        <v>171</v>
      </c>
      <c r="H12" s="34" t="s">
        <v>2704</v>
      </c>
      <c r="I12" s="34" t="s">
        <v>43</v>
      </c>
      <c r="J12" s="33">
        <v>0.6</v>
      </c>
      <c r="K12" s="33"/>
      <c r="L12" s="33">
        <v>0.6</v>
      </c>
      <c r="M12" s="33"/>
      <c r="N12" s="33">
        <v>0.5</v>
      </c>
      <c r="O12" s="38" t="s">
        <v>2755</v>
      </c>
      <c r="P12" s="33">
        <v>8.95</v>
      </c>
      <c r="Q12" s="33"/>
      <c r="R12" s="33">
        <v>8.95</v>
      </c>
      <c r="S12" s="33"/>
      <c r="T12" s="33">
        <v>8.95</v>
      </c>
      <c r="U12" s="33"/>
      <c r="V12" s="33">
        <v>0.4</v>
      </c>
      <c r="W12" s="33"/>
      <c r="X12" s="33">
        <v>0.4</v>
      </c>
      <c r="Y12" s="33"/>
      <c r="Z12" s="33">
        <v>0.4</v>
      </c>
      <c r="AA12" s="33"/>
      <c r="AB12" s="33">
        <v>0.9</v>
      </c>
      <c r="AC12" s="33"/>
      <c r="AD12" s="33">
        <v>0.9</v>
      </c>
      <c r="AE12" s="33"/>
      <c r="AF12" s="33">
        <v>0.9</v>
      </c>
      <c r="AG12" s="33"/>
      <c r="AH12" s="42"/>
      <c r="AI12" s="42"/>
      <c r="AJ12" s="43">
        <f t="shared" si="0"/>
        <v>10.75</v>
      </c>
      <c r="AK12" s="42"/>
      <c r="AL12" s="44" t="s">
        <v>2708</v>
      </c>
    </row>
    <row r="13" customHeight="1" spans="1:38">
      <c r="A13" s="33">
        <v>11</v>
      </c>
      <c r="B13" s="33">
        <v>20201047005</v>
      </c>
      <c r="C13" s="34" t="s">
        <v>123</v>
      </c>
      <c r="D13" s="34" t="s">
        <v>2738</v>
      </c>
      <c r="E13" s="34" t="s">
        <v>2756</v>
      </c>
      <c r="F13" s="33">
        <v>18312726587</v>
      </c>
      <c r="G13" s="34" t="s">
        <v>232</v>
      </c>
      <c r="H13" s="34" t="s">
        <v>2704</v>
      </c>
      <c r="I13" s="34" t="s">
        <v>43</v>
      </c>
      <c r="J13" s="33">
        <v>1</v>
      </c>
      <c r="K13" s="34" t="s">
        <v>2757</v>
      </c>
      <c r="L13" s="33">
        <v>1</v>
      </c>
      <c r="M13" s="34" t="s">
        <v>2757</v>
      </c>
      <c r="N13" s="33">
        <v>1</v>
      </c>
      <c r="O13" s="34" t="s">
        <v>2757</v>
      </c>
      <c r="P13" s="33">
        <v>8.8</v>
      </c>
      <c r="Q13" s="34" t="s">
        <v>2758</v>
      </c>
      <c r="R13" s="33">
        <v>8.8</v>
      </c>
      <c r="S13" s="34" t="s">
        <v>2758</v>
      </c>
      <c r="T13" s="33">
        <v>8.8</v>
      </c>
      <c r="U13" s="34" t="s">
        <v>2758</v>
      </c>
      <c r="V13" s="34" t="s">
        <v>91</v>
      </c>
      <c r="W13" s="34" t="s">
        <v>2759</v>
      </c>
      <c r="X13" s="34" t="s">
        <v>91</v>
      </c>
      <c r="Y13" s="34" t="s">
        <v>2759</v>
      </c>
      <c r="Z13" s="33">
        <v>0.2</v>
      </c>
      <c r="AA13" s="34" t="s">
        <v>2759</v>
      </c>
      <c r="AB13" s="33"/>
      <c r="AC13" s="33"/>
      <c r="AD13" s="33"/>
      <c r="AE13" s="33"/>
      <c r="AF13" s="33">
        <v>0</v>
      </c>
      <c r="AG13" s="33"/>
      <c r="AH13" s="42"/>
      <c r="AI13" s="42"/>
      <c r="AJ13" s="43">
        <f t="shared" si="0"/>
        <v>10</v>
      </c>
      <c r="AK13" s="42"/>
      <c r="AL13" s="44" t="s">
        <v>2708</v>
      </c>
    </row>
    <row r="14" customHeight="1" spans="1:38">
      <c r="A14" s="33">
        <v>12</v>
      </c>
      <c r="B14" s="33">
        <v>20201145005</v>
      </c>
      <c r="C14" s="34" t="s">
        <v>38</v>
      </c>
      <c r="D14" s="34" t="s">
        <v>2702</v>
      </c>
      <c r="E14" s="34" t="s">
        <v>2760</v>
      </c>
      <c r="F14" s="33">
        <v>18868005961</v>
      </c>
      <c r="G14" s="34" t="s">
        <v>485</v>
      </c>
      <c r="H14" s="34" t="s">
        <v>2704</v>
      </c>
      <c r="I14" s="34" t="s">
        <v>43</v>
      </c>
      <c r="J14" s="33">
        <v>0.8</v>
      </c>
      <c r="K14" s="34" t="s">
        <v>2761</v>
      </c>
      <c r="L14" s="33">
        <v>0.8</v>
      </c>
      <c r="M14" s="34" t="s">
        <v>2761</v>
      </c>
      <c r="N14" s="33">
        <v>0.8</v>
      </c>
      <c r="O14" s="34" t="s">
        <v>2761</v>
      </c>
      <c r="P14" s="33">
        <v>8.98</v>
      </c>
      <c r="Q14" s="38" t="s">
        <v>2762</v>
      </c>
      <c r="R14" s="33">
        <v>8.98</v>
      </c>
      <c r="S14" s="38" t="s">
        <v>2762</v>
      </c>
      <c r="T14" s="33">
        <v>8.98</v>
      </c>
      <c r="U14" s="38" t="s">
        <v>2762</v>
      </c>
      <c r="V14" s="33">
        <v>0</v>
      </c>
      <c r="W14" s="33"/>
      <c r="X14" s="33">
        <v>0</v>
      </c>
      <c r="Y14" s="33"/>
      <c r="Z14" s="33">
        <v>0</v>
      </c>
      <c r="AA14" s="33"/>
      <c r="AB14" s="33">
        <v>0</v>
      </c>
      <c r="AC14" s="33"/>
      <c r="AD14" s="33">
        <v>0</v>
      </c>
      <c r="AE14" s="33"/>
      <c r="AF14" s="33">
        <v>0</v>
      </c>
      <c r="AG14" s="33"/>
      <c r="AH14" s="42"/>
      <c r="AI14" s="42"/>
      <c r="AJ14" s="43">
        <f t="shared" si="0"/>
        <v>9.78</v>
      </c>
      <c r="AK14" s="42"/>
      <c r="AL14" s="44" t="s">
        <v>2708</v>
      </c>
    </row>
    <row r="15" customHeight="1" spans="1:38">
      <c r="A15" s="33">
        <v>13</v>
      </c>
      <c r="B15" s="33">
        <v>20201145004</v>
      </c>
      <c r="C15" s="34" t="s">
        <v>38</v>
      </c>
      <c r="D15" s="34" t="s">
        <v>2738</v>
      </c>
      <c r="E15" s="34" t="s">
        <v>2763</v>
      </c>
      <c r="F15" s="33">
        <v>17344059363</v>
      </c>
      <c r="G15" s="34" t="s">
        <v>485</v>
      </c>
      <c r="H15" s="34" t="s">
        <v>2704</v>
      </c>
      <c r="I15" s="34" t="s">
        <v>43</v>
      </c>
      <c r="J15" s="33">
        <v>0.6</v>
      </c>
      <c r="K15" s="34" t="s">
        <v>2764</v>
      </c>
      <c r="L15" s="33">
        <v>0.6</v>
      </c>
      <c r="M15" s="34" t="s">
        <v>2764</v>
      </c>
      <c r="N15" s="33">
        <v>0.6</v>
      </c>
      <c r="O15" s="34" t="s">
        <v>2764</v>
      </c>
      <c r="P15" s="33">
        <v>8.9</v>
      </c>
      <c r="Q15" s="33"/>
      <c r="R15" s="33">
        <v>8.9</v>
      </c>
      <c r="S15" s="33"/>
      <c r="T15" s="33">
        <v>8.9</v>
      </c>
      <c r="U15" s="33"/>
      <c r="V15" s="33">
        <v>0</v>
      </c>
      <c r="W15" s="33"/>
      <c r="X15" s="33">
        <v>0</v>
      </c>
      <c r="Y15" s="33"/>
      <c r="Z15" s="33">
        <v>0</v>
      </c>
      <c r="AA15" s="33"/>
      <c r="AB15" s="33">
        <v>0</v>
      </c>
      <c r="AC15" s="33"/>
      <c r="AD15" s="33">
        <v>0</v>
      </c>
      <c r="AE15" s="33"/>
      <c r="AF15" s="33">
        <v>0</v>
      </c>
      <c r="AG15" s="33"/>
      <c r="AH15" s="42"/>
      <c r="AI15" s="42"/>
      <c r="AJ15" s="43">
        <f t="shared" si="0"/>
        <v>9.5</v>
      </c>
      <c r="AK15" s="42"/>
      <c r="AL15" s="44" t="s">
        <v>2708</v>
      </c>
    </row>
    <row r="16" customHeight="1" spans="1:38">
      <c r="A16" s="33">
        <v>14</v>
      </c>
      <c r="B16" s="33">
        <v>20201145011</v>
      </c>
      <c r="C16" s="34" t="s">
        <v>38</v>
      </c>
      <c r="D16" s="34" t="s">
        <v>2702</v>
      </c>
      <c r="E16" s="34" t="s">
        <v>2765</v>
      </c>
      <c r="F16" s="33">
        <v>15920433924</v>
      </c>
      <c r="G16" s="34" t="s">
        <v>2766</v>
      </c>
      <c r="H16" s="34" t="s">
        <v>2704</v>
      </c>
      <c r="I16" s="34" t="s">
        <v>43</v>
      </c>
      <c r="J16" s="33">
        <v>0</v>
      </c>
      <c r="K16" s="33"/>
      <c r="L16" s="33">
        <v>0</v>
      </c>
      <c r="M16" s="33"/>
      <c r="N16" s="33">
        <v>-0.1</v>
      </c>
      <c r="O16" s="34" t="s">
        <v>2767</v>
      </c>
      <c r="P16" s="33">
        <v>8.87</v>
      </c>
      <c r="Q16" s="34" t="s">
        <v>2768</v>
      </c>
      <c r="R16" s="33">
        <v>8.87</v>
      </c>
      <c r="S16" s="34" t="s">
        <v>2768</v>
      </c>
      <c r="T16" s="33">
        <v>8.87</v>
      </c>
      <c r="U16" s="34" t="s">
        <v>2768</v>
      </c>
      <c r="V16" s="33">
        <v>0</v>
      </c>
      <c r="W16" s="33"/>
      <c r="X16" s="33">
        <v>0</v>
      </c>
      <c r="Y16" s="33"/>
      <c r="Z16" s="33">
        <v>0</v>
      </c>
      <c r="AA16" s="33"/>
      <c r="AB16" s="33">
        <v>0</v>
      </c>
      <c r="AC16" s="33"/>
      <c r="AD16" s="33">
        <v>0</v>
      </c>
      <c r="AE16" s="33"/>
      <c r="AF16" s="33">
        <v>0</v>
      </c>
      <c r="AG16" s="33"/>
      <c r="AH16" s="42"/>
      <c r="AI16" s="42"/>
      <c r="AJ16" s="43">
        <f t="shared" si="0"/>
        <v>8.77</v>
      </c>
      <c r="AK16" s="42"/>
      <c r="AL16" s="44" t="s">
        <v>2708</v>
      </c>
    </row>
    <row r="17" customHeight="1" spans="1:38">
      <c r="A17" s="33">
        <v>15</v>
      </c>
      <c r="B17" s="33">
        <v>20201145013</v>
      </c>
      <c r="C17" s="34" t="s">
        <v>38</v>
      </c>
      <c r="D17" s="34" t="s">
        <v>2738</v>
      </c>
      <c r="E17" s="34" t="s">
        <v>2769</v>
      </c>
      <c r="F17" s="33">
        <v>13726706422</v>
      </c>
      <c r="G17" s="34" t="s">
        <v>136</v>
      </c>
      <c r="H17" s="34" t="s">
        <v>2704</v>
      </c>
      <c r="I17" s="34" t="s">
        <v>43</v>
      </c>
      <c r="J17" s="33">
        <v>-0.1</v>
      </c>
      <c r="K17" s="34" t="s">
        <v>2767</v>
      </c>
      <c r="L17" s="33">
        <v>-0.1</v>
      </c>
      <c r="M17" s="34" t="s">
        <v>2767</v>
      </c>
      <c r="N17" s="33">
        <v>-0.1</v>
      </c>
      <c r="O17" s="34" t="s">
        <v>2767</v>
      </c>
      <c r="P17" s="33">
        <v>8.63</v>
      </c>
      <c r="Q17" s="34" t="s">
        <v>2770</v>
      </c>
      <c r="R17" s="33">
        <v>8.63</v>
      </c>
      <c r="S17" s="34" t="s">
        <v>2770</v>
      </c>
      <c r="T17" s="33">
        <v>8.63</v>
      </c>
      <c r="U17" s="34" t="s">
        <v>2770</v>
      </c>
      <c r="V17" s="34" t="s">
        <v>91</v>
      </c>
      <c r="W17" s="34" t="s">
        <v>2771</v>
      </c>
      <c r="X17" s="34" t="s">
        <v>91</v>
      </c>
      <c r="Y17" s="34" t="s">
        <v>2771</v>
      </c>
      <c r="Z17" s="33">
        <v>0.2</v>
      </c>
      <c r="AA17" s="34" t="s">
        <v>2771</v>
      </c>
      <c r="AB17" s="33"/>
      <c r="AC17" s="33"/>
      <c r="AD17" s="33"/>
      <c r="AE17" s="33"/>
      <c r="AF17" s="33">
        <v>0</v>
      </c>
      <c r="AG17" s="33"/>
      <c r="AH17" s="42"/>
      <c r="AI17" s="42"/>
      <c r="AJ17" s="43">
        <f t="shared" si="0"/>
        <v>8.73</v>
      </c>
      <c r="AK17" s="45"/>
      <c r="AL17" s="45"/>
    </row>
  </sheetData>
  <sortState ref="A3:AL17">
    <sortCondition ref="AJ2:AJ17" descending="1"/>
  </sortState>
  <mergeCells count="1">
    <mergeCell ref="A1:AL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Y13"/>
  <sheetViews>
    <sheetView tabSelected="1" zoomScale="73" zoomScaleNormal="73" workbookViewId="0">
      <selection activeCell="AA15" sqref="AA15"/>
    </sheetView>
  </sheetViews>
  <sheetFormatPr defaultColWidth="8.56666666666667" defaultRowHeight="49.95" customHeight="1"/>
  <cols>
    <col min="1" max="1" width="6.5" style="2" customWidth="1"/>
    <col min="2" max="2" width="14.9" style="2" customWidth="1"/>
    <col min="3" max="5" width="8.56666666666667" style="2" customWidth="1"/>
    <col min="6" max="6" width="16.6" style="2" customWidth="1"/>
    <col min="7" max="16384" width="8.56666666666667" style="2" customWidth="1"/>
  </cols>
  <sheetData>
    <row r="1" customHeight="1" spans="1:38">
      <c r="A1" s="3"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26"/>
    </row>
    <row r="2" s="1" customFormat="1" customHeight="1" spans="1:77">
      <c r="A2" s="5" t="s">
        <v>1</v>
      </c>
      <c r="B2" s="5" t="s">
        <v>2</v>
      </c>
      <c r="C2" s="5" t="s">
        <v>3</v>
      </c>
      <c r="D2" s="5" t="s">
        <v>4</v>
      </c>
      <c r="E2" s="5" t="s">
        <v>5</v>
      </c>
      <c r="F2" s="5" t="s">
        <v>6</v>
      </c>
      <c r="G2" s="5" t="s">
        <v>7</v>
      </c>
      <c r="H2" s="5" t="s">
        <v>8</v>
      </c>
      <c r="I2" s="5" t="s">
        <v>9</v>
      </c>
      <c r="J2" s="5" t="s">
        <v>10</v>
      </c>
      <c r="K2" s="5" t="s">
        <v>11</v>
      </c>
      <c r="L2" s="12" t="s">
        <v>12</v>
      </c>
      <c r="M2" s="12" t="s">
        <v>13</v>
      </c>
      <c r="N2" s="12" t="s">
        <v>14</v>
      </c>
      <c r="O2" s="12" t="s">
        <v>15</v>
      </c>
      <c r="P2" s="5" t="s">
        <v>16</v>
      </c>
      <c r="Q2" s="5" t="s">
        <v>17</v>
      </c>
      <c r="R2" s="12" t="s">
        <v>18</v>
      </c>
      <c r="S2" s="12" t="s">
        <v>19</v>
      </c>
      <c r="T2" s="12" t="s">
        <v>20</v>
      </c>
      <c r="U2" s="12" t="s">
        <v>21</v>
      </c>
      <c r="V2" s="5" t="s">
        <v>22</v>
      </c>
      <c r="W2" s="5" t="s">
        <v>23</v>
      </c>
      <c r="X2" s="12" t="s">
        <v>24</v>
      </c>
      <c r="Y2" s="12" t="s">
        <v>25</v>
      </c>
      <c r="Z2" s="5" t="s">
        <v>26</v>
      </c>
      <c r="AA2" s="5" t="s">
        <v>27</v>
      </c>
      <c r="AB2" s="5" t="s">
        <v>28</v>
      </c>
      <c r="AC2" s="5" t="s">
        <v>29</v>
      </c>
      <c r="AD2" s="12" t="s">
        <v>28</v>
      </c>
      <c r="AE2" s="12" t="s">
        <v>30</v>
      </c>
      <c r="AF2" s="5" t="s">
        <v>31</v>
      </c>
      <c r="AG2" s="5" t="s">
        <v>32</v>
      </c>
      <c r="AH2" s="5" t="s">
        <v>33</v>
      </c>
      <c r="AI2" s="12" t="s">
        <v>34</v>
      </c>
      <c r="AJ2" s="12" t="s">
        <v>35</v>
      </c>
      <c r="AK2" s="5" t="s">
        <v>36</v>
      </c>
      <c r="AL2" s="5" t="s">
        <v>37</v>
      </c>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row>
    <row r="3" customHeight="1" spans="1:38">
      <c r="A3" s="6">
        <v>1</v>
      </c>
      <c r="B3" s="7" t="s">
        <v>2772</v>
      </c>
      <c r="C3" s="8" t="s">
        <v>38</v>
      </c>
      <c r="D3" s="9" t="s">
        <v>2773</v>
      </c>
      <c r="E3" s="9" t="s">
        <v>2774</v>
      </c>
      <c r="F3" s="10">
        <v>15975634745</v>
      </c>
      <c r="G3" s="8" t="s">
        <v>136</v>
      </c>
      <c r="H3" s="9" t="s">
        <v>2704</v>
      </c>
      <c r="I3" s="9" t="s">
        <v>43</v>
      </c>
      <c r="J3" s="9">
        <v>0.6</v>
      </c>
      <c r="K3" s="13" t="s">
        <v>2775</v>
      </c>
      <c r="L3" s="14">
        <v>0.6</v>
      </c>
      <c r="M3" s="15" t="s">
        <v>2775</v>
      </c>
      <c r="N3" s="9">
        <v>0.6</v>
      </c>
      <c r="O3" s="13" t="s">
        <v>2775</v>
      </c>
      <c r="P3" s="13">
        <v>0</v>
      </c>
      <c r="Q3" s="13"/>
      <c r="R3" s="18">
        <v>0</v>
      </c>
      <c r="S3" s="18"/>
      <c r="T3" s="18">
        <v>0</v>
      </c>
      <c r="U3" s="18"/>
      <c r="V3" s="9">
        <v>60</v>
      </c>
      <c r="W3" s="19" t="s">
        <v>2776</v>
      </c>
      <c r="X3" s="14">
        <v>60</v>
      </c>
      <c r="Y3" s="23" t="s">
        <v>2776</v>
      </c>
      <c r="Z3" s="18">
        <v>60</v>
      </c>
      <c r="AA3" s="19" t="s">
        <v>2776</v>
      </c>
      <c r="AB3" s="9">
        <v>0.2</v>
      </c>
      <c r="AC3" s="9" t="s">
        <v>2777</v>
      </c>
      <c r="AD3" s="14">
        <v>0.2</v>
      </c>
      <c r="AE3" s="14" t="s">
        <v>2777</v>
      </c>
      <c r="AF3" s="9">
        <v>0.2</v>
      </c>
      <c r="AG3" s="9" t="s">
        <v>2777</v>
      </c>
      <c r="AH3" s="9">
        <v>60.8</v>
      </c>
      <c r="AI3" s="9"/>
      <c r="AJ3" s="9">
        <v>60.8</v>
      </c>
      <c r="AK3" s="18"/>
      <c r="AL3" s="24" t="s">
        <v>2778</v>
      </c>
    </row>
    <row r="4" customHeight="1" spans="1:38">
      <c r="A4" s="6">
        <v>2</v>
      </c>
      <c r="B4" s="10">
        <v>20191145002</v>
      </c>
      <c r="C4" s="6" t="s">
        <v>38</v>
      </c>
      <c r="D4" s="9" t="s">
        <v>2773</v>
      </c>
      <c r="E4" s="9" t="s">
        <v>2779</v>
      </c>
      <c r="F4" s="10">
        <v>15920507552</v>
      </c>
      <c r="G4" s="6" t="s">
        <v>232</v>
      </c>
      <c r="H4" s="9" t="s">
        <v>2704</v>
      </c>
      <c r="I4" s="9" t="s">
        <v>43</v>
      </c>
      <c r="J4" s="9">
        <v>0.6</v>
      </c>
      <c r="K4" s="9" t="s">
        <v>2780</v>
      </c>
      <c r="L4" s="14">
        <v>0.6</v>
      </c>
      <c r="M4" s="14" t="s">
        <v>2780</v>
      </c>
      <c r="N4" s="9">
        <v>0.6</v>
      </c>
      <c r="O4" s="9" t="s">
        <v>2780</v>
      </c>
      <c r="P4" s="9">
        <v>0</v>
      </c>
      <c r="Q4" s="9"/>
      <c r="R4" s="18">
        <v>0</v>
      </c>
      <c r="S4" s="18"/>
      <c r="T4" s="18">
        <v>0</v>
      </c>
      <c r="U4" s="18"/>
      <c r="V4" s="9">
        <v>58</v>
      </c>
      <c r="W4" s="16" t="s">
        <v>2781</v>
      </c>
      <c r="X4" s="14">
        <v>58</v>
      </c>
      <c r="Y4" s="17" t="s">
        <v>2782</v>
      </c>
      <c r="Z4" s="18">
        <v>54</v>
      </c>
      <c r="AA4" s="24" t="s">
        <v>2783</v>
      </c>
      <c r="AB4" s="9">
        <v>0.2</v>
      </c>
      <c r="AC4" s="9" t="s">
        <v>2784</v>
      </c>
      <c r="AD4" s="14">
        <v>0.2</v>
      </c>
      <c r="AE4" s="14" t="s">
        <v>2784</v>
      </c>
      <c r="AF4" s="9">
        <v>0.2</v>
      </c>
      <c r="AG4" s="9" t="s">
        <v>2784</v>
      </c>
      <c r="AH4" s="9">
        <v>58.8</v>
      </c>
      <c r="AI4" s="27"/>
      <c r="AJ4" s="9">
        <v>54.8</v>
      </c>
      <c r="AK4" s="24" t="s">
        <v>2785</v>
      </c>
      <c r="AL4" s="24" t="s">
        <v>2778</v>
      </c>
    </row>
    <row r="5" customHeight="1" spans="1:38">
      <c r="A5" s="6">
        <v>3</v>
      </c>
      <c r="B5" s="10">
        <v>20191145011</v>
      </c>
      <c r="C5" s="6" t="s">
        <v>38</v>
      </c>
      <c r="D5" s="9" t="s">
        <v>2773</v>
      </c>
      <c r="E5" s="9" t="s">
        <v>2786</v>
      </c>
      <c r="F5" s="10">
        <v>13650964846</v>
      </c>
      <c r="G5" s="6" t="s">
        <v>154</v>
      </c>
      <c r="H5" s="9" t="s">
        <v>2704</v>
      </c>
      <c r="I5" s="9" t="s">
        <v>43</v>
      </c>
      <c r="J5" s="9">
        <v>0.8</v>
      </c>
      <c r="K5" s="9" t="s">
        <v>2787</v>
      </c>
      <c r="L5" s="14">
        <v>0.8</v>
      </c>
      <c r="M5" s="14" t="s">
        <v>2787</v>
      </c>
      <c r="N5" s="9">
        <v>0.8</v>
      </c>
      <c r="O5" s="9" t="s">
        <v>2787</v>
      </c>
      <c r="P5" s="9">
        <v>0</v>
      </c>
      <c r="Q5" s="9"/>
      <c r="R5" s="18">
        <v>0</v>
      </c>
      <c r="S5" s="18"/>
      <c r="T5" s="18">
        <v>0</v>
      </c>
      <c r="U5" s="18"/>
      <c r="V5" s="9">
        <v>43.7</v>
      </c>
      <c r="W5" s="16" t="s">
        <v>2788</v>
      </c>
      <c r="X5" s="14">
        <v>43.7</v>
      </c>
      <c r="Y5" s="17" t="s">
        <v>2788</v>
      </c>
      <c r="Z5" s="18">
        <v>43.7</v>
      </c>
      <c r="AA5" s="16" t="s">
        <v>2788</v>
      </c>
      <c r="AB5" s="9">
        <v>0</v>
      </c>
      <c r="AC5" s="9"/>
      <c r="AD5" s="14">
        <v>0</v>
      </c>
      <c r="AE5" s="14"/>
      <c r="AF5" s="9">
        <v>0</v>
      </c>
      <c r="AG5" s="9"/>
      <c r="AH5" s="9">
        <v>44.5</v>
      </c>
      <c r="AI5" s="9"/>
      <c r="AJ5" s="9">
        <v>44.5</v>
      </c>
      <c r="AK5" s="18"/>
      <c r="AL5" s="24" t="s">
        <v>2778</v>
      </c>
    </row>
    <row r="6" customHeight="1" spans="1:38">
      <c r="A6" s="6">
        <v>4</v>
      </c>
      <c r="B6" s="10">
        <v>20191145008</v>
      </c>
      <c r="C6" s="11" t="s">
        <v>38</v>
      </c>
      <c r="D6" s="9" t="s">
        <v>2773</v>
      </c>
      <c r="E6" s="9" t="s">
        <v>2789</v>
      </c>
      <c r="F6" s="10">
        <v>18483287419</v>
      </c>
      <c r="G6" s="6" t="s">
        <v>2042</v>
      </c>
      <c r="H6" s="9" t="s">
        <v>2704</v>
      </c>
      <c r="I6" s="9" t="s">
        <v>43</v>
      </c>
      <c r="J6" s="9">
        <v>0.6</v>
      </c>
      <c r="K6" s="13" t="s">
        <v>2790</v>
      </c>
      <c r="L6" s="14">
        <v>0.6</v>
      </c>
      <c r="M6" s="15" t="s">
        <v>2790</v>
      </c>
      <c r="N6" s="9">
        <v>0.6</v>
      </c>
      <c r="O6" s="13" t="s">
        <v>2790</v>
      </c>
      <c r="P6" s="9">
        <v>0</v>
      </c>
      <c r="Q6" s="9"/>
      <c r="R6" s="18">
        <v>0</v>
      </c>
      <c r="S6" s="18"/>
      <c r="T6" s="18">
        <v>0</v>
      </c>
      <c r="U6" s="18"/>
      <c r="V6" s="9">
        <v>35</v>
      </c>
      <c r="W6" s="20" t="s">
        <v>2791</v>
      </c>
      <c r="X6" s="14">
        <v>35</v>
      </c>
      <c r="Y6" s="25" t="s">
        <v>2791</v>
      </c>
      <c r="Z6" s="18">
        <v>35</v>
      </c>
      <c r="AA6" s="20" t="s">
        <v>2791</v>
      </c>
      <c r="AB6" s="9">
        <v>0</v>
      </c>
      <c r="AC6" s="9"/>
      <c r="AD6" s="14">
        <v>0</v>
      </c>
      <c r="AE6" s="14"/>
      <c r="AF6" s="9">
        <v>0</v>
      </c>
      <c r="AG6" s="9"/>
      <c r="AH6" s="9">
        <v>35.6</v>
      </c>
      <c r="AI6" s="9"/>
      <c r="AJ6" s="9">
        <v>35.6</v>
      </c>
      <c r="AK6" s="18"/>
      <c r="AL6" s="24" t="s">
        <v>2778</v>
      </c>
    </row>
    <row r="7" customHeight="1" spans="1:38">
      <c r="A7" s="6">
        <v>5</v>
      </c>
      <c r="B7" s="7" t="s">
        <v>2792</v>
      </c>
      <c r="C7" s="8" t="s">
        <v>38</v>
      </c>
      <c r="D7" s="9" t="s">
        <v>2773</v>
      </c>
      <c r="E7" s="9" t="s">
        <v>2793</v>
      </c>
      <c r="F7" s="10">
        <v>18826485304</v>
      </c>
      <c r="G7" s="6" t="s">
        <v>494</v>
      </c>
      <c r="H7" s="9" t="s">
        <v>2704</v>
      </c>
      <c r="I7" s="9" t="s">
        <v>43</v>
      </c>
      <c r="J7" s="9">
        <v>-0.1</v>
      </c>
      <c r="K7" s="13" t="s">
        <v>2794</v>
      </c>
      <c r="L7" s="14">
        <v>-0.1</v>
      </c>
      <c r="M7" s="15" t="s">
        <v>2794</v>
      </c>
      <c r="N7" s="9">
        <v>-0.1</v>
      </c>
      <c r="O7" s="13" t="s">
        <v>2794</v>
      </c>
      <c r="P7" s="13">
        <v>0</v>
      </c>
      <c r="Q7" s="9"/>
      <c r="R7" s="18">
        <v>0</v>
      </c>
      <c r="S7" s="18"/>
      <c r="T7" s="18">
        <v>0</v>
      </c>
      <c r="U7" s="18"/>
      <c r="V7" s="21">
        <v>32.2</v>
      </c>
      <c r="W7" s="16" t="s">
        <v>2795</v>
      </c>
      <c r="X7" s="22">
        <v>32.2</v>
      </c>
      <c r="Y7" s="17" t="s">
        <v>2795</v>
      </c>
      <c r="Z7" s="18">
        <v>32.2</v>
      </c>
      <c r="AA7" s="16" t="s">
        <v>2795</v>
      </c>
      <c r="AB7" s="9">
        <v>0</v>
      </c>
      <c r="AC7" s="9"/>
      <c r="AD7" s="14">
        <v>0</v>
      </c>
      <c r="AE7" s="14"/>
      <c r="AF7" s="9">
        <v>0</v>
      </c>
      <c r="AG7" s="9"/>
      <c r="AH7" s="9">
        <v>32.1</v>
      </c>
      <c r="AI7" s="9"/>
      <c r="AJ7" s="9">
        <v>32.1</v>
      </c>
      <c r="AK7" s="24" t="s">
        <v>2796</v>
      </c>
      <c r="AL7" s="24" t="s">
        <v>2778</v>
      </c>
    </row>
    <row r="8" customHeight="1" spans="1:38">
      <c r="A8" s="6">
        <v>6</v>
      </c>
      <c r="B8" s="10">
        <v>20191047011</v>
      </c>
      <c r="C8" s="6" t="s">
        <v>123</v>
      </c>
      <c r="D8" s="9" t="s">
        <v>2773</v>
      </c>
      <c r="E8" s="9" t="s">
        <v>2708</v>
      </c>
      <c r="F8" s="10">
        <v>13512796106</v>
      </c>
      <c r="G8" s="6" t="s">
        <v>203</v>
      </c>
      <c r="H8" s="9" t="s">
        <v>2704</v>
      </c>
      <c r="I8" s="9" t="s">
        <v>43</v>
      </c>
      <c r="J8" s="9">
        <v>1.9</v>
      </c>
      <c r="K8" s="16" t="s">
        <v>2797</v>
      </c>
      <c r="L8" s="14">
        <v>1.9</v>
      </c>
      <c r="M8" s="17" t="s">
        <v>2797</v>
      </c>
      <c r="N8" s="9">
        <v>1.9</v>
      </c>
      <c r="O8" s="16" t="s">
        <v>2797</v>
      </c>
      <c r="P8" s="9">
        <v>0</v>
      </c>
      <c r="Q8" s="9"/>
      <c r="R8" s="18">
        <v>0</v>
      </c>
      <c r="S8" s="18"/>
      <c r="T8" s="18">
        <v>0</v>
      </c>
      <c r="U8" s="18"/>
      <c r="V8" s="9">
        <v>0</v>
      </c>
      <c r="W8" s="9"/>
      <c r="X8" s="14">
        <v>0</v>
      </c>
      <c r="Y8" s="14"/>
      <c r="Z8" s="9">
        <v>0</v>
      </c>
      <c r="AA8" s="9"/>
      <c r="AB8" s="9">
        <v>0</v>
      </c>
      <c r="AC8" s="9"/>
      <c r="AD8" s="14">
        <v>0</v>
      </c>
      <c r="AE8" s="14"/>
      <c r="AF8" s="9">
        <v>0</v>
      </c>
      <c r="AG8" s="9"/>
      <c r="AH8" s="9">
        <v>1.9</v>
      </c>
      <c r="AI8" s="9"/>
      <c r="AJ8" s="9">
        <v>1.9</v>
      </c>
      <c r="AK8" s="18"/>
      <c r="AL8" s="24" t="s">
        <v>2778</v>
      </c>
    </row>
    <row r="9" customHeight="1" spans="1:38">
      <c r="A9" s="6">
        <v>7</v>
      </c>
      <c r="B9" s="7" t="s">
        <v>2798</v>
      </c>
      <c r="C9" s="8" t="s">
        <v>38</v>
      </c>
      <c r="D9" s="9" t="s">
        <v>2773</v>
      </c>
      <c r="E9" s="9" t="s">
        <v>2799</v>
      </c>
      <c r="F9" s="10">
        <v>18752731245</v>
      </c>
      <c r="G9" s="8" t="s">
        <v>267</v>
      </c>
      <c r="H9" s="9" t="s">
        <v>2704</v>
      </c>
      <c r="I9" s="9" t="s">
        <v>43</v>
      </c>
      <c r="J9" s="9">
        <v>1</v>
      </c>
      <c r="K9" s="16" t="s">
        <v>2800</v>
      </c>
      <c r="L9" s="14">
        <v>1</v>
      </c>
      <c r="M9" s="17" t="s">
        <v>2800</v>
      </c>
      <c r="N9" s="9">
        <v>1</v>
      </c>
      <c r="O9" s="16" t="s">
        <v>2800</v>
      </c>
      <c r="P9" s="9">
        <v>0</v>
      </c>
      <c r="Q9" s="9"/>
      <c r="R9" s="18">
        <v>0</v>
      </c>
      <c r="S9" s="18"/>
      <c r="T9" s="18">
        <v>0</v>
      </c>
      <c r="U9" s="18"/>
      <c r="V9" s="9">
        <v>0</v>
      </c>
      <c r="W9" s="9"/>
      <c r="X9" s="14">
        <v>0</v>
      </c>
      <c r="Y9" s="14"/>
      <c r="Z9" s="9">
        <v>0</v>
      </c>
      <c r="AA9" s="9"/>
      <c r="AB9" s="9">
        <v>0</v>
      </c>
      <c r="AC9" s="9"/>
      <c r="AD9" s="14">
        <v>0</v>
      </c>
      <c r="AE9" s="14"/>
      <c r="AF9" s="9">
        <v>0</v>
      </c>
      <c r="AG9" s="9"/>
      <c r="AH9" s="9">
        <v>1</v>
      </c>
      <c r="AI9" s="9"/>
      <c r="AJ9" s="9">
        <v>1</v>
      </c>
      <c r="AK9" s="18"/>
      <c r="AL9" s="24" t="s">
        <v>2778</v>
      </c>
    </row>
    <row r="10" customHeight="1" spans="1:38">
      <c r="A10" s="6">
        <v>8</v>
      </c>
      <c r="B10" s="7" t="s">
        <v>2801</v>
      </c>
      <c r="C10" s="6" t="s">
        <v>123</v>
      </c>
      <c r="D10" s="9" t="s">
        <v>2773</v>
      </c>
      <c r="E10" s="9" t="s">
        <v>2802</v>
      </c>
      <c r="F10" s="10">
        <v>18344308726</v>
      </c>
      <c r="G10" s="6" t="s">
        <v>417</v>
      </c>
      <c r="H10" s="9" t="s">
        <v>2704</v>
      </c>
      <c r="I10" s="9" t="s">
        <v>43</v>
      </c>
      <c r="J10" s="9">
        <v>0.3</v>
      </c>
      <c r="K10" s="16" t="s">
        <v>2803</v>
      </c>
      <c r="L10" s="14">
        <v>0.3</v>
      </c>
      <c r="M10" s="17" t="s">
        <v>2803</v>
      </c>
      <c r="N10" s="9">
        <v>0.3</v>
      </c>
      <c r="O10" s="16" t="s">
        <v>2803</v>
      </c>
      <c r="P10" s="9">
        <v>0</v>
      </c>
      <c r="Q10" s="9"/>
      <c r="R10" s="18">
        <v>0</v>
      </c>
      <c r="S10" s="18"/>
      <c r="T10" s="18">
        <v>0</v>
      </c>
      <c r="U10" s="18"/>
      <c r="V10" s="9">
        <v>0</v>
      </c>
      <c r="W10" s="9"/>
      <c r="X10" s="14">
        <v>0</v>
      </c>
      <c r="Y10" s="14"/>
      <c r="Z10" s="9">
        <v>0</v>
      </c>
      <c r="AA10" s="9"/>
      <c r="AB10" s="9">
        <v>0.2</v>
      </c>
      <c r="AC10" s="9"/>
      <c r="AD10" s="14">
        <v>0.2</v>
      </c>
      <c r="AE10" s="14"/>
      <c r="AF10" s="9">
        <v>0.2</v>
      </c>
      <c r="AG10" s="9"/>
      <c r="AH10" s="9">
        <v>0.5</v>
      </c>
      <c r="AI10" s="9"/>
      <c r="AJ10" s="9">
        <v>0.5</v>
      </c>
      <c r="AK10" s="18"/>
      <c r="AL10" s="24" t="s">
        <v>2778</v>
      </c>
    </row>
    <row r="11" customHeight="1" spans="1:38">
      <c r="A11" s="6">
        <v>9</v>
      </c>
      <c r="B11" s="10">
        <v>20191145006</v>
      </c>
      <c r="C11" s="11" t="s">
        <v>38</v>
      </c>
      <c r="D11" s="9" t="s">
        <v>2773</v>
      </c>
      <c r="E11" s="9" t="s">
        <v>2804</v>
      </c>
      <c r="F11" s="10">
        <v>15989176454</v>
      </c>
      <c r="G11" s="6" t="s">
        <v>319</v>
      </c>
      <c r="H11" s="9" t="s">
        <v>2704</v>
      </c>
      <c r="I11" s="9" t="s">
        <v>43</v>
      </c>
      <c r="J11" s="9">
        <v>0</v>
      </c>
      <c r="K11" s="9"/>
      <c r="L11" s="14">
        <v>0</v>
      </c>
      <c r="M11" s="14"/>
      <c r="N11" s="9">
        <v>0</v>
      </c>
      <c r="O11" s="9"/>
      <c r="P11" s="9">
        <v>0</v>
      </c>
      <c r="Q11" s="9"/>
      <c r="R11" s="18">
        <v>0</v>
      </c>
      <c r="S11" s="18"/>
      <c r="T11" s="18">
        <v>0</v>
      </c>
      <c r="U11" s="18"/>
      <c r="V11" s="9">
        <v>0</v>
      </c>
      <c r="W11" s="13"/>
      <c r="X11" s="14">
        <v>0</v>
      </c>
      <c r="Y11" s="15"/>
      <c r="Z11" s="9">
        <v>0</v>
      </c>
      <c r="AA11" s="13"/>
      <c r="AB11" s="9">
        <v>0</v>
      </c>
      <c r="AC11" s="9"/>
      <c r="AD11" s="14">
        <v>0</v>
      </c>
      <c r="AE11" s="14"/>
      <c r="AF11" s="9">
        <v>0</v>
      </c>
      <c r="AG11" s="9"/>
      <c r="AH11" s="9">
        <v>0</v>
      </c>
      <c r="AI11" s="9" t="s">
        <v>2805</v>
      </c>
      <c r="AJ11" s="9">
        <v>0</v>
      </c>
      <c r="AK11" s="18"/>
      <c r="AL11" s="24" t="s">
        <v>2778</v>
      </c>
    </row>
    <row r="12" customHeight="1" spans="1:38">
      <c r="A12" s="6">
        <v>10</v>
      </c>
      <c r="B12" s="10">
        <v>20191145004</v>
      </c>
      <c r="C12" s="6" t="s">
        <v>38</v>
      </c>
      <c r="D12" s="9" t="s">
        <v>2773</v>
      </c>
      <c r="E12" s="9" t="s">
        <v>2806</v>
      </c>
      <c r="F12" s="10">
        <v>18868006204</v>
      </c>
      <c r="G12" s="6" t="s">
        <v>1812</v>
      </c>
      <c r="H12" s="9" t="s">
        <v>2704</v>
      </c>
      <c r="I12" s="9" t="s">
        <v>43</v>
      </c>
      <c r="J12" s="9">
        <v>0</v>
      </c>
      <c r="K12" s="9"/>
      <c r="L12" s="14">
        <v>0</v>
      </c>
      <c r="M12" s="14"/>
      <c r="N12" s="9">
        <v>0</v>
      </c>
      <c r="O12" s="9"/>
      <c r="P12" s="9">
        <v>0</v>
      </c>
      <c r="Q12" s="9"/>
      <c r="R12" s="18">
        <v>0</v>
      </c>
      <c r="S12" s="18"/>
      <c r="T12" s="18">
        <v>0</v>
      </c>
      <c r="U12" s="18"/>
      <c r="V12" s="9">
        <v>0</v>
      </c>
      <c r="W12" s="9"/>
      <c r="X12" s="14">
        <v>0</v>
      </c>
      <c r="Y12" s="14"/>
      <c r="Z12" s="9">
        <v>0</v>
      </c>
      <c r="AA12" s="9"/>
      <c r="AB12" s="9">
        <v>0</v>
      </c>
      <c r="AC12" s="9"/>
      <c r="AD12" s="14">
        <v>0</v>
      </c>
      <c r="AE12" s="14"/>
      <c r="AF12" s="9">
        <v>0</v>
      </c>
      <c r="AG12" s="9"/>
      <c r="AH12" s="9">
        <v>0</v>
      </c>
      <c r="AI12" s="9"/>
      <c r="AJ12" s="9">
        <v>0</v>
      </c>
      <c r="AK12" s="18"/>
      <c r="AL12" s="24" t="s">
        <v>2778</v>
      </c>
    </row>
    <row r="13" customHeight="1" spans="1:38">
      <c r="A13" s="6">
        <v>11</v>
      </c>
      <c r="B13" s="10">
        <v>20191145009</v>
      </c>
      <c r="C13" s="6" t="s">
        <v>38</v>
      </c>
      <c r="D13" s="9" t="s">
        <v>2773</v>
      </c>
      <c r="E13" s="9" t="s">
        <v>2807</v>
      </c>
      <c r="F13" s="10">
        <v>15017593333</v>
      </c>
      <c r="G13" s="6" t="s">
        <v>566</v>
      </c>
      <c r="H13" s="9" t="s">
        <v>2704</v>
      </c>
      <c r="I13" s="9" t="s">
        <v>43</v>
      </c>
      <c r="J13" s="9">
        <v>-0.1</v>
      </c>
      <c r="K13" s="9" t="s">
        <v>2808</v>
      </c>
      <c r="L13" s="14">
        <v>-0.1</v>
      </c>
      <c r="M13" s="14" t="s">
        <v>2808</v>
      </c>
      <c r="N13" s="9">
        <v>-0.1</v>
      </c>
      <c r="O13" s="9" t="s">
        <v>2808</v>
      </c>
      <c r="P13" s="9">
        <v>0</v>
      </c>
      <c r="Q13" s="9"/>
      <c r="R13" s="18">
        <v>0</v>
      </c>
      <c r="S13" s="18"/>
      <c r="T13" s="18">
        <v>0</v>
      </c>
      <c r="U13" s="18"/>
      <c r="V13" s="9">
        <v>0</v>
      </c>
      <c r="W13" s="9"/>
      <c r="X13" s="14">
        <v>0</v>
      </c>
      <c r="Y13" s="14"/>
      <c r="Z13" s="9">
        <v>0</v>
      </c>
      <c r="AA13" s="9"/>
      <c r="AB13" s="9">
        <v>0</v>
      </c>
      <c r="AC13" s="9"/>
      <c r="AD13" s="14">
        <v>0</v>
      </c>
      <c r="AE13" s="14"/>
      <c r="AF13" s="9">
        <v>0</v>
      </c>
      <c r="AG13" s="9"/>
      <c r="AH13" s="9">
        <v>-0.1</v>
      </c>
      <c r="AI13" s="9"/>
      <c r="AJ13" s="9">
        <v>-0.1</v>
      </c>
      <c r="AK13" s="18"/>
      <c r="AL13" s="24" t="s">
        <v>2778</v>
      </c>
    </row>
  </sheetData>
  <sortState ref="A3:AL13">
    <sortCondition ref="AJ4:AJ13" descending="1"/>
  </sortState>
  <mergeCells count="1">
    <mergeCell ref="A1:AL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20级学硕（72）</vt:lpstr>
      <vt:lpstr>20级专硕（165）</vt:lpstr>
      <vt:lpstr>19级学硕（58）</vt:lpstr>
      <vt:lpstr>19级专硕（95</vt:lpstr>
      <vt:lpstr>20级博士（15）</vt:lpstr>
      <vt:lpstr>19级博士（11）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沈金鹏</dc:creator>
  <cp:lastModifiedBy>黄怀宇</cp:lastModifiedBy>
  <dcterms:created xsi:type="dcterms:W3CDTF">2021-09-27T03:37:00Z</dcterms:created>
  <dcterms:modified xsi:type="dcterms:W3CDTF">2021-10-15T01:52:31Z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B640AC70DF564AC18F0F2ECBD9CA9B35</vt:lpwstr>
  </property>
  <property fmtid="{D5CDD505-2E9C-101B-9397-08002B2CF9AE}" pid="3" name="KSOProductBuildVer">
    <vt:lpwstr>2052-11.1.0.10938</vt:lpwstr>
  </property>
</Properties>
</file>