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食品\学工\绩效发放说明\2025绩效发放\"/>
    </mc:Choice>
  </mc:AlternateContent>
  <xr:revisionPtr revIDLastSave="0" documentId="13_ncr:1_{162CA0EC-6248-463E-8F46-98DB217760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6" i="1"/>
  <c r="E17" i="1"/>
  <c r="E21" i="1"/>
  <c r="E22" i="1"/>
  <c r="E23" i="1"/>
  <c r="E24" i="1"/>
  <c r="E25" i="1"/>
  <c r="E28" i="1"/>
  <c r="E29" i="1"/>
  <c r="E30" i="1"/>
  <c r="E31" i="1"/>
  <c r="E32" i="1"/>
  <c r="E33" i="1"/>
  <c r="E35" i="1"/>
  <c r="E36" i="1"/>
  <c r="E37" i="1"/>
  <c r="E38" i="1"/>
  <c r="E39" i="1"/>
  <c r="E40" i="1"/>
  <c r="E41" i="1"/>
  <c r="E42" i="1"/>
  <c r="E43" i="1"/>
  <c r="E44" i="1"/>
  <c r="E45" i="1"/>
  <c r="E2" i="1"/>
</calcChain>
</file>

<file path=xl/sharedStrings.xml><?xml version="1.0" encoding="utf-8"?>
<sst xmlns="http://schemas.openxmlformats.org/spreadsheetml/2006/main" count="228" uniqueCount="116">
  <si>
    <t>序号</t>
  </si>
  <si>
    <t>单位</t>
  </si>
  <si>
    <t>姓名</t>
  </si>
  <si>
    <t>教工工号</t>
  </si>
  <si>
    <t>科室（系）</t>
  </si>
  <si>
    <t>党务工作量</t>
  </si>
  <si>
    <t>工作月数</t>
  </si>
  <si>
    <t>所在支部</t>
  </si>
  <si>
    <t>食品学院</t>
  </si>
  <si>
    <t>张阳武</t>
  </si>
  <si>
    <t>党委委员</t>
  </si>
  <si>
    <t>功能食品团队教工党支部</t>
  </si>
  <si>
    <t>周艳华</t>
  </si>
  <si>
    <t>徐振林</t>
  </si>
  <si>
    <t>食品质量与安全团队教工党支部</t>
  </si>
  <si>
    <t>徐聪聪</t>
  </si>
  <si>
    <t>食品加工与包装教工党支部</t>
  </si>
  <si>
    <t>赵雷</t>
  </si>
  <si>
    <t>肖杰</t>
  </si>
  <si>
    <t>罗鸿辉</t>
  </si>
  <si>
    <t>行政教辅教工党支部</t>
  </si>
  <si>
    <t>方祥</t>
  </si>
  <si>
    <t>生物工程教工党支部</t>
  </si>
  <si>
    <t>宋明月</t>
  </si>
  <si>
    <t>党委委员12，支部书记6</t>
  </si>
  <si>
    <t>唐诗潮</t>
  </si>
  <si>
    <t>各12</t>
  </si>
  <si>
    <t>宋政</t>
  </si>
  <si>
    <t>余聪</t>
  </si>
  <si>
    <t>组织员</t>
  </si>
  <si>
    <t>温棚</t>
  </si>
  <si>
    <t>支部委员</t>
  </si>
  <si>
    <t>韦晓群</t>
  </si>
  <si>
    <t>罗林</t>
  </si>
  <si>
    <t>黄日明</t>
  </si>
  <si>
    <t>赵力超</t>
  </si>
  <si>
    <t>支部书记</t>
  </si>
  <si>
    <t>刘晓娟</t>
  </si>
  <si>
    <t>苗建银</t>
  </si>
  <si>
    <t>陈运娇</t>
  </si>
  <si>
    <t>王群</t>
  </si>
  <si>
    <t>范小平</t>
  </si>
  <si>
    <t>黎攀</t>
  </si>
  <si>
    <t>刘旭炜</t>
  </si>
  <si>
    <t>司徒文贝</t>
  </si>
  <si>
    <t>葛文娇</t>
  </si>
  <si>
    <t>艾民珉</t>
  </si>
  <si>
    <t>陈忠正</t>
  </si>
  <si>
    <t>叶志伟</t>
  </si>
  <si>
    <t>王洁</t>
  </si>
  <si>
    <t>李梦婷</t>
  </si>
  <si>
    <t>王曾惠</t>
  </si>
  <si>
    <t>肖南</t>
  </si>
  <si>
    <t>党委委员、学生支部书记</t>
    <phoneticPr fontId="3" type="noConversion"/>
  </si>
  <si>
    <t>党委委员、教工支部书记</t>
    <phoneticPr fontId="3" type="noConversion"/>
  </si>
  <si>
    <t>组织员、教工支部委员、学生支部书记</t>
    <phoneticPr fontId="3" type="noConversion"/>
  </si>
  <si>
    <t>各12</t>
    <phoneticPr fontId="3" type="noConversion"/>
  </si>
  <si>
    <t>曹欣妮</t>
    <phoneticPr fontId="3" type="noConversion"/>
  </si>
  <si>
    <t>学生支部书记</t>
    <phoneticPr fontId="3" type="noConversion"/>
  </si>
  <si>
    <t>陈巍</t>
  </si>
  <si>
    <t>丁颖创新班本科生党支部</t>
    <phoneticPr fontId="3" type="noConversion"/>
  </si>
  <si>
    <t>生工、包工本科生联合党支部</t>
    <phoneticPr fontId="3" type="noConversion"/>
  </si>
  <si>
    <t>刘晓纯</t>
  </si>
  <si>
    <t>常昊</t>
  </si>
  <si>
    <t>食品科学与工程本科生第二党支部</t>
    <phoneticPr fontId="3" type="noConversion"/>
  </si>
  <si>
    <t>徐小艳</t>
  </si>
  <si>
    <t>食品质量与安全研究生第二党支部</t>
    <phoneticPr fontId="3" type="noConversion"/>
  </si>
  <si>
    <t>支部委员、学生支部书记</t>
    <phoneticPr fontId="3" type="noConversion"/>
  </si>
  <si>
    <t>各6</t>
    <phoneticPr fontId="3" type="noConversion"/>
  </si>
  <si>
    <t>曹庸</t>
  </si>
  <si>
    <t>功能食品研究生第一党支部</t>
    <phoneticPr fontId="3" type="noConversion"/>
  </si>
  <si>
    <t>张媛媛</t>
  </si>
  <si>
    <t>生物工程研究生第三党支部</t>
    <phoneticPr fontId="3" type="noConversion"/>
  </si>
  <si>
    <t>生物工程教工党支部、生物工程研究生第二党支部</t>
    <phoneticPr fontId="3" type="noConversion"/>
  </si>
  <si>
    <t>蒋卓</t>
  </si>
  <si>
    <t>包装工程研究生党支部</t>
    <phoneticPr fontId="3" type="noConversion"/>
  </si>
  <si>
    <t>食品质量与安全研究生第三党支部、食品质量与安全团队教工党支部</t>
    <phoneticPr fontId="3" type="noConversion"/>
  </si>
  <si>
    <t>李向梅</t>
  </si>
  <si>
    <t>食品质量与安全研究生第一党支部</t>
  </si>
  <si>
    <t>食品加工与包装教工党支部、食品工程研究生第三党支部</t>
    <phoneticPr fontId="3" type="noConversion"/>
  </si>
  <si>
    <t>黄卫娟</t>
  </si>
  <si>
    <t>食品工程研究生第一党支部</t>
  </si>
  <si>
    <t>吴绍宗</t>
  </si>
  <si>
    <t>食品工程研究生第二党支部</t>
    <phoneticPr fontId="3" type="noConversion"/>
  </si>
  <si>
    <t>食品科学系</t>
  </si>
  <si>
    <t>食品实验中心</t>
    <phoneticPr fontId="3" type="noConversion"/>
  </si>
  <si>
    <t xml:space="preserve">30000817 </t>
  </si>
  <si>
    <t>30003724</t>
  </si>
  <si>
    <t xml:space="preserve">30003763 </t>
  </si>
  <si>
    <t>30003685</t>
  </si>
  <si>
    <t>30004435</t>
  </si>
  <si>
    <t>30002151</t>
  </si>
  <si>
    <t>30001704</t>
  </si>
  <si>
    <t>30004601</t>
  </si>
  <si>
    <t>30004492</t>
  </si>
  <si>
    <t>30003255</t>
  </si>
  <si>
    <t>30004540</t>
  </si>
  <si>
    <t>30004341</t>
  </si>
  <si>
    <t>30002974</t>
  </si>
  <si>
    <t>30004520</t>
  </si>
  <si>
    <t>30004920</t>
  </si>
  <si>
    <t>30002259</t>
  </si>
  <si>
    <t>30003745</t>
  </si>
  <si>
    <t>30004453</t>
  </si>
  <si>
    <t>30004554</t>
  </si>
  <si>
    <t>30004259</t>
  </si>
  <si>
    <t>30004637</t>
  </si>
  <si>
    <t>30004655</t>
  </si>
  <si>
    <t>30003075</t>
  </si>
  <si>
    <t>30003107</t>
  </si>
  <si>
    <t>30003597</t>
  </si>
  <si>
    <t>30003868</t>
  </si>
  <si>
    <t>30004419</t>
  </si>
  <si>
    <t>组织员12，支部委员6，支部书记12</t>
    <phoneticPr fontId="3" type="noConversion"/>
  </si>
  <si>
    <t>食品工程系</t>
    <phoneticPr fontId="3" type="noConversion"/>
  </si>
  <si>
    <t>食品工程系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</si>
</sst>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charset val="134"/>
      <scheme val="minor"/>
    </font>
    <font>
      <sz val="12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rgb="FF1111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24180;&#25945;&#32844;&#24037;&#20826;&#21153;&#24037;&#20316;&#37327;&#65288;&#25945;&#24037;&#12289;&#23398;&#29983;&#20826;&#25903;&#37096;&#20070;&#3576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C1" t="str">
            <v>姓名</v>
          </cell>
          <cell r="D1" t="str">
            <v>教工工号</v>
          </cell>
          <cell r="E1" t="str">
            <v>科室（系）</v>
          </cell>
        </row>
        <row r="2">
          <cell r="C2" t="str">
            <v>周艳华</v>
          </cell>
          <cell r="D2" t="str">
            <v xml:space="preserve">30000817 </v>
          </cell>
          <cell r="E2" t="str">
            <v>党政办公室</v>
          </cell>
        </row>
        <row r="3">
          <cell r="C3" t="str">
            <v>张阳武</v>
          </cell>
          <cell r="D3" t="str">
            <v>30000168 </v>
          </cell>
          <cell r="E3" t="str">
            <v>党政办公室</v>
          </cell>
        </row>
        <row r="4">
          <cell r="C4" t="str">
            <v>徐振林</v>
          </cell>
          <cell r="D4" t="str">
            <v>30003724</v>
          </cell>
          <cell r="E4" t="str">
            <v>食品科学系</v>
          </cell>
        </row>
        <row r="5">
          <cell r="C5" t="str">
            <v>徐聪聪</v>
          </cell>
          <cell r="D5" t="str">
            <v xml:space="preserve">30003763 </v>
          </cell>
          <cell r="E5" t="str">
            <v>党政办公室</v>
          </cell>
        </row>
        <row r="6">
          <cell r="C6" t="str">
            <v>赵雷</v>
          </cell>
          <cell r="D6" t="str">
            <v>30003685</v>
          </cell>
          <cell r="E6" t="str">
            <v>食品工程系</v>
          </cell>
        </row>
        <row r="7">
          <cell r="C7" t="str">
            <v>肖杰</v>
          </cell>
          <cell r="D7" t="str">
            <v>30004435</v>
          </cell>
          <cell r="E7" t="str">
            <v>食品科学系</v>
          </cell>
        </row>
        <row r="8">
          <cell r="C8" t="str">
            <v>罗鸿辉</v>
          </cell>
          <cell r="D8" t="str">
            <v>30002151</v>
          </cell>
          <cell r="E8" t="str">
            <v>党政办公室</v>
          </cell>
        </row>
        <row r="9">
          <cell r="C9" t="str">
            <v>方祥</v>
          </cell>
          <cell r="D9" t="str">
            <v>30001704</v>
          </cell>
          <cell r="E9" t="str">
            <v>生物工程系</v>
          </cell>
        </row>
        <row r="10">
          <cell r="C10" t="str">
            <v>宋明月</v>
          </cell>
          <cell r="D10" t="str">
            <v>30004601</v>
          </cell>
          <cell r="E10" t="str">
            <v>食品科学系</v>
          </cell>
        </row>
        <row r="11">
          <cell r="C11" t="str">
            <v>唐诗潮</v>
          </cell>
          <cell r="D11" t="str">
            <v>30004492</v>
          </cell>
          <cell r="E11" t="str">
            <v>党政办公室</v>
          </cell>
        </row>
        <row r="12">
          <cell r="C12" t="str">
            <v>宋政</v>
          </cell>
          <cell r="D12" t="str">
            <v>30003255</v>
          </cell>
          <cell r="E12" t="str">
            <v>党政办公室</v>
          </cell>
        </row>
        <row r="13">
          <cell r="C13" t="str">
            <v>曹欣妮</v>
          </cell>
          <cell r="D13" t="str">
            <v>30004637</v>
          </cell>
          <cell r="E13" t="str">
            <v>党政办公室</v>
          </cell>
        </row>
        <row r="14">
          <cell r="C14" t="str">
            <v>陈巍</v>
          </cell>
          <cell r="D14" t="str">
            <v>30004655</v>
          </cell>
          <cell r="E14" t="str">
            <v>党政办公室</v>
          </cell>
        </row>
        <row r="15">
          <cell r="C15" t="str">
            <v>余聪</v>
          </cell>
          <cell r="D15">
            <v>30004728</v>
          </cell>
          <cell r="E15" t="str">
            <v>党政办公室</v>
          </cell>
        </row>
        <row r="16">
          <cell r="C16" t="str">
            <v>刘晓纯</v>
          </cell>
          <cell r="D16">
            <v>30005207</v>
          </cell>
          <cell r="E16" t="str">
            <v>党政办公室</v>
          </cell>
        </row>
        <row r="17">
          <cell r="C17" t="str">
            <v>常昊</v>
          </cell>
          <cell r="D17">
            <v>30005289</v>
          </cell>
          <cell r="E17" t="str">
            <v>党政办公室</v>
          </cell>
        </row>
        <row r="18">
          <cell r="C18" t="str">
            <v>陈忠正</v>
          </cell>
          <cell r="D18" t="str">
            <v>30002259</v>
          </cell>
          <cell r="E18" t="str">
            <v>生物工程系</v>
          </cell>
        </row>
        <row r="19">
          <cell r="C19" t="str">
            <v>范小平</v>
          </cell>
          <cell r="D19" t="str">
            <v>30002974</v>
          </cell>
          <cell r="E19" t="str">
            <v>包装工程系</v>
          </cell>
        </row>
        <row r="20">
          <cell r="C20" t="str">
            <v>徐小艳</v>
          </cell>
          <cell r="D20" t="str">
            <v>30003075</v>
          </cell>
          <cell r="E20" t="str">
            <v>食品科学系</v>
          </cell>
        </row>
        <row r="21">
          <cell r="C21" t="str">
            <v>曹庸</v>
          </cell>
          <cell r="D21" t="str">
            <v>30003107</v>
          </cell>
          <cell r="E21" t="str">
            <v>食品科学系</v>
          </cell>
        </row>
        <row r="22">
          <cell r="C22" t="str">
            <v>张媛媛</v>
          </cell>
          <cell r="D22" t="str">
            <v>30003597</v>
          </cell>
          <cell r="E22" t="str">
            <v>生物工程系</v>
          </cell>
        </row>
        <row r="23">
          <cell r="C23" t="str">
            <v>叶志伟</v>
          </cell>
          <cell r="D23" t="str">
            <v>30003745</v>
          </cell>
          <cell r="E23" t="str">
            <v>生物工程系</v>
          </cell>
        </row>
        <row r="24">
          <cell r="C24" t="str">
            <v>蒋卓</v>
          </cell>
          <cell r="D24" t="str">
            <v>30003868</v>
          </cell>
          <cell r="E24" t="str">
            <v>包装工程系</v>
          </cell>
        </row>
        <row r="25">
          <cell r="C25" t="str">
            <v>陈运娇</v>
          </cell>
          <cell r="D25" t="str">
            <v>30003870</v>
          </cell>
          <cell r="E25" t="str">
            <v>食品科学系</v>
          </cell>
        </row>
        <row r="26">
          <cell r="C26" t="str">
            <v>王曾惠</v>
          </cell>
          <cell r="D26" t="str">
            <v>30004259</v>
          </cell>
          <cell r="E26" t="str">
            <v>党政办公室</v>
          </cell>
        </row>
        <row r="27">
          <cell r="C27" t="str">
            <v>黄日明</v>
          </cell>
          <cell r="D27" t="str">
            <v>30004341</v>
          </cell>
          <cell r="E27" t="str">
            <v>食品科学系</v>
          </cell>
        </row>
        <row r="28">
          <cell r="C28" t="str">
            <v>李向梅</v>
          </cell>
          <cell r="D28" t="str">
            <v>30004419</v>
          </cell>
          <cell r="E28" t="str">
            <v>食品科学系</v>
          </cell>
        </row>
        <row r="29">
          <cell r="C29" t="str">
            <v>王洁</v>
          </cell>
          <cell r="D29" t="str">
            <v>30004453</v>
          </cell>
          <cell r="E29" t="str">
            <v>生物工程系</v>
          </cell>
        </row>
        <row r="30">
          <cell r="C30" t="str">
            <v>黎攀</v>
          </cell>
          <cell r="D30" t="str">
            <v>30004520</v>
          </cell>
          <cell r="E30" t="str">
            <v>食品工程系</v>
          </cell>
        </row>
        <row r="31">
          <cell r="C31" t="str">
            <v>罗林</v>
          </cell>
          <cell r="D31" t="str">
            <v>30004540</v>
          </cell>
          <cell r="E31" t="str">
            <v>食品科学系</v>
          </cell>
        </row>
        <row r="32">
          <cell r="C32" t="str">
            <v>李梦婷</v>
          </cell>
          <cell r="D32" t="str">
            <v>30004554</v>
          </cell>
          <cell r="E32" t="str">
            <v>实验中心</v>
          </cell>
        </row>
        <row r="33">
          <cell r="C33" t="str">
            <v>温棚</v>
          </cell>
          <cell r="D33">
            <v>30004737</v>
          </cell>
          <cell r="E33" t="str">
            <v>食品科学系</v>
          </cell>
        </row>
        <row r="34">
          <cell r="C34" t="str">
            <v>黄卫娟</v>
          </cell>
          <cell r="D34">
            <v>30004824</v>
          </cell>
          <cell r="E34" t="str">
            <v>食品工程系</v>
          </cell>
        </row>
        <row r="35">
          <cell r="C35" t="str">
            <v>吴绍宗</v>
          </cell>
          <cell r="D35">
            <v>30004841</v>
          </cell>
          <cell r="E35" t="str">
            <v>食品工程系</v>
          </cell>
        </row>
        <row r="36">
          <cell r="C36" t="str">
            <v>刘旭炜</v>
          </cell>
          <cell r="D36">
            <v>30004928</v>
          </cell>
          <cell r="E36" t="str">
            <v>食品工程系</v>
          </cell>
        </row>
        <row r="37">
          <cell r="C37" t="str">
            <v>王群</v>
          </cell>
          <cell r="D37" t="str">
            <v>30005236</v>
          </cell>
          <cell r="E37" t="str">
            <v>食品科学系</v>
          </cell>
        </row>
        <row r="38">
          <cell r="C38" t="str">
            <v>葛文娇</v>
          </cell>
          <cell r="D38">
            <v>30005306</v>
          </cell>
          <cell r="E38" t="str">
            <v>学院秘书</v>
          </cell>
        </row>
        <row r="39">
          <cell r="C39" t="str">
            <v>艾民珉</v>
          </cell>
          <cell r="D39" t="str">
            <v>30004920</v>
          </cell>
          <cell r="E39" t="str">
            <v>食品工程系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topLeftCell="B1" workbookViewId="0">
      <selection activeCell="E27" sqref="E27"/>
    </sheetView>
  </sheetViews>
  <sheetFormatPr defaultColWidth="9" defaultRowHeight="14.25" x14ac:dyDescent="0.2"/>
  <cols>
    <col min="1" max="1" width="6.25" customWidth="1"/>
    <col min="2" max="2" width="10.25" customWidth="1"/>
    <col min="3" max="3" width="12.375" customWidth="1"/>
    <col min="4" max="4" width="15.125" customWidth="1"/>
    <col min="5" max="5" width="14" customWidth="1"/>
    <col min="6" max="6" width="32.5" customWidth="1"/>
    <col min="7" max="7" width="27.25" customWidth="1"/>
    <col min="8" max="8" width="42.875" customWidth="1"/>
  </cols>
  <sheetData>
    <row r="1" spans="1:8" ht="31.5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20.100000000000001" customHeight="1" x14ac:dyDescent="0.2">
      <c r="A2" s="1">
        <v>1</v>
      </c>
      <c r="B2" s="4" t="s">
        <v>8</v>
      </c>
      <c r="C2" s="4" t="s">
        <v>9</v>
      </c>
      <c r="D2" s="4">
        <v>30000168</v>
      </c>
      <c r="E2" s="4" t="str">
        <f>VLOOKUP(C2,[1]Sheet1!$C:$E,3,0)</f>
        <v>党政办公室</v>
      </c>
      <c r="F2" s="4" t="s">
        <v>10</v>
      </c>
      <c r="G2" s="4">
        <v>9</v>
      </c>
      <c r="H2" s="4" t="s">
        <v>11</v>
      </c>
    </row>
    <row r="3" spans="1:8" ht="20.100000000000001" customHeight="1" x14ac:dyDescent="0.2">
      <c r="A3" s="1"/>
      <c r="B3" s="4" t="s">
        <v>8</v>
      </c>
      <c r="C3" s="4" t="s">
        <v>12</v>
      </c>
      <c r="D3" s="4" t="s">
        <v>86</v>
      </c>
      <c r="E3" s="4" t="str">
        <f>VLOOKUP(C3,[1]Sheet1!$C:$E,3,0)</f>
        <v>党政办公室</v>
      </c>
      <c r="F3" s="4" t="s">
        <v>10</v>
      </c>
      <c r="G3" s="4">
        <v>3</v>
      </c>
      <c r="H3" s="4" t="s">
        <v>11</v>
      </c>
    </row>
    <row r="4" spans="1:8" ht="20.100000000000001" customHeight="1" x14ac:dyDescent="0.2">
      <c r="A4" s="1">
        <v>2</v>
      </c>
      <c r="B4" s="4" t="s">
        <v>8</v>
      </c>
      <c r="C4" s="4" t="s">
        <v>13</v>
      </c>
      <c r="D4" s="4" t="s">
        <v>87</v>
      </c>
      <c r="E4" s="4" t="str">
        <f>VLOOKUP(C4,[1]Sheet1!$C:$E,3,0)</f>
        <v>食品科学系</v>
      </c>
      <c r="F4" s="4" t="s">
        <v>54</v>
      </c>
      <c r="G4" s="4" t="s">
        <v>56</v>
      </c>
      <c r="H4" s="4" t="s">
        <v>14</v>
      </c>
    </row>
    <row r="5" spans="1:8" ht="20.100000000000001" customHeight="1" x14ac:dyDescent="0.2">
      <c r="A5" s="1">
        <v>3</v>
      </c>
      <c r="B5" s="4" t="s">
        <v>8</v>
      </c>
      <c r="C5" s="4" t="s">
        <v>15</v>
      </c>
      <c r="D5" s="4" t="s">
        <v>88</v>
      </c>
      <c r="E5" s="4" t="str">
        <f>VLOOKUP(C5,[1]Sheet1!$C:$E,3,0)</f>
        <v>党政办公室</v>
      </c>
      <c r="F5" s="4" t="s">
        <v>10</v>
      </c>
      <c r="G5" s="4">
        <v>12</v>
      </c>
      <c r="H5" s="4" t="s">
        <v>16</v>
      </c>
    </row>
    <row r="6" spans="1:8" ht="20.100000000000001" customHeight="1" x14ac:dyDescent="0.2">
      <c r="A6" s="1">
        <v>4</v>
      </c>
      <c r="B6" s="4" t="s">
        <v>8</v>
      </c>
      <c r="C6" s="4" t="s">
        <v>17</v>
      </c>
      <c r="D6" s="4" t="s">
        <v>89</v>
      </c>
      <c r="E6" s="4" t="str">
        <f>VLOOKUP(C6,[1]Sheet1!$C:$E,3,0)</f>
        <v>食品工程系</v>
      </c>
      <c r="F6" s="4" t="s">
        <v>10</v>
      </c>
      <c r="G6" s="4">
        <v>12</v>
      </c>
      <c r="H6" s="4" t="s">
        <v>16</v>
      </c>
    </row>
    <row r="7" spans="1:8" ht="20.100000000000001" customHeight="1" x14ac:dyDescent="0.2">
      <c r="A7" s="1">
        <v>5</v>
      </c>
      <c r="B7" s="4" t="s">
        <v>8</v>
      </c>
      <c r="C7" s="4" t="s">
        <v>18</v>
      </c>
      <c r="D7" s="4" t="s">
        <v>90</v>
      </c>
      <c r="E7" s="4" t="str">
        <f>VLOOKUP(C7,[1]Sheet1!$C:$E,3,0)</f>
        <v>食品科学系</v>
      </c>
      <c r="F7" s="4" t="s">
        <v>53</v>
      </c>
      <c r="G7" s="4" t="s">
        <v>56</v>
      </c>
      <c r="H7" s="4" t="s">
        <v>11</v>
      </c>
    </row>
    <row r="8" spans="1:8" ht="20.100000000000001" customHeight="1" x14ac:dyDescent="0.2">
      <c r="A8" s="1">
        <v>6</v>
      </c>
      <c r="B8" s="4" t="s">
        <v>8</v>
      </c>
      <c r="C8" s="4" t="s">
        <v>19</v>
      </c>
      <c r="D8" s="4" t="s">
        <v>91</v>
      </c>
      <c r="E8" s="4" t="str">
        <f>VLOOKUP(C8,[1]Sheet1!$C:$E,3,0)</f>
        <v>党政办公室</v>
      </c>
      <c r="F8" s="4" t="s">
        <v>10</v>
      </c>
      <c r="G8" s="4">
        <v>12</v>
      </c>
      <c r="H8" s="4" t="s">
        <v>20</v>
      </c>
    </row>
    <row r="9" spans="1:8" ht="20.100000000000001" customHeight="1" x14ac:dyDescent="0.2">
      <c r="A9" s="1">
        <v>7</v>
      </c>
      <c r="B9" s="4" t="s">
        <v>8</v>
      </c>
      <c r="C9" s="4" t="s">
        <v>21</v>
      </c>
      <c r="D9" s="4" t="s">
        <v>92</v>
      </c>
      <c r="E9" s="4" t="str">
        <f>VLOOKUP(C9,[1]Sheet1!$C:$E,3,0)</f>
        <v>生物工程系</v>
      </c>
      <c r="F9" s="4" t="s">
        <v>53</v>
      </c>
      <c r="G9" s="4" t="s">
        <v>56</v>
      </c>
      <c r="H9" s="4" t="s">
        <v>22</v>
      </c>
    </row>
    <row r="10" spans="1:8" ht="20.100000000000001" customHeight="1" x14ac:dyDescent="0.2">
      <c r="A10" s="1">
        <v>8</v>
      </c>
      <c r="B10" s="4" t="s">
        <v>8</v>
      </c>
      <c r="C10" s="4" t="s">
        <v>23</v>
      </c>
      <c r="D10" s="4" t="s">
        <v>93</v>
      </c>
      <c r="E10" s="4" t="str">
        <f>VLOOKUP(C10,[1]Sheet1!$C:$E,3,0)</f>
        <v>食品科学系</v>
      </c>
      <c r="F10" s="4" t="s">
        <v>54</v>
      </c>
      <c r="G10" s="4" t="s">
        <v>24</v>
      </c>
      <c r="H10" s="4" t="s">
        <v>11</v>
      </c>
    </row>
    <row r="11" spans="1:8" ht="20.100000000000001" customHeight="1" x14ac:dyDescent="0.2">
      <c r="A11" s="1">
        <v>9</v>
      </c>
      <c r="B11" s="4" t="s">
        <v>8</v>
      </c>
      <c r="C11" s="4" t="s">
        <v>25</v>
      </c>
      <c r="D11" s="4" t="s">
        <v>94</v>
      </c>
      <c r="E11" s="4" t="str">
        <f>VLOOKUP(C11,[1]Sheet1!$C:$E,3,0)</f>
        <v>党政办公室</v>
      </c>
      <c r="F11" s="4" t="s">
        <v>54</v>
      </c>
      <c r="G11" s="4" t="s">
        <v>26</v>
      </c>
      <c r="H11" s="4" t="s">
        <v>20</v>
      </c>
    </row>
    <row r="12" spans="1:8" ht="20.100000000000001" customHeight="1" x14ac:dyDescent="0.2">
      <c r="A12" s="1">
        <v>10</v>
      </c>
      <c r="B12" s="4" t="s">
        <v>8</v>
      </c>
      <c r="C12" s="4" t="s">
        <v>27</v>
      </c>
      <c r="D12" s="4" t="s">
        <v>95</v>
      </c>
      <c r="E12" s="4" t="str">
        <f>VLOOKUP(C12,[1]Sheet1!$C:$E,3,0)</f>
        <v>党政办公室</v>
      </c>
      <c r="F12" s="4" t="s">
        <v>55</v>
      </c>
      <c r="G12" s="4" t="s">
        <v>113</v>
      </c>
      <c r="H12" s="4" t="s">
        <v>20</v>
      </c>
    </row>
    <row r="13" spans="1:8" ht="20.100000000000001" customHeight="1" x14ac:dyDescent="0.2">
      <c r="A13" s="1">
        <v>11</v>
      </c>
      <c r="B13" s="4" t="s">
        <v>8</v>
      </c>
      <c r="C13" s="4" t="s">
        <v>28</v>
      </c>
      <c r="D13" s="4">
        <v>30004728</v>
      </c>
      <c r="E13" s="4" t="str">
        <f>VLOOKUP(C13,[1]Sheet1!$C:$E,3,0)</f>
        <v>党政办公室</v>
      </c>
      <c r="F13" s="4" t="s">
        <v>29</v>
      </c>
      <c r="G13" s="4">
        <v>12</v>
      </c>
      <c r="H13" s="4" t="s">
        <v>20</v>
      </c>
    </row>
    <row r="14" spans="1:8" ht="20.100000000000001" customHeight="1" x14ac:dyDescent="0.2">
      <c r="A14" s="1">
        <v>12</v>
      </c>
      <c r="B14" s="4" t="s">
        <v>8</v>
      </c>
      <c r="C14" s="4" t="s">
        <v>30</v>
      </c>
      <c r="D14" s="4">
        <v>30004737</v>
      </c>
      <c r="E14" s="4" t="str">
        <f>VLOOKUP(C14,[1]Sheet1!$C:$E,3,0)</f>
        <v>食品科学系</v>
      </c>
      <c r="F14" s="4" t="s">
        <v>31</v>
      </c>
      <c r="G14" s="4">
        <v>12</v>
      </c>
      <c r="H14" s="4" t="s">
        <v>14</v>
      </c>
    </row>
    <row r="15" spans="1:8" ht="20.100000000000001" customHeight="1" x14ac:dyDescent="0.2">
      <c r="A15" s="1">
        <v>13</v>
      </c>
      <c r="B15" s="4" t="s">
        <v>8</v>
      </c>
      <c r="C15" s="4" t="s">
        <v>32</v>
      </c>
      <c r="D15" s="4">
        <v>30004368</v>
      </c>
      <c r="E15" s="6" t="s">
        <v>84</v>
      </c>
      <c r="F15" s="4" t="s">
        <v>31</v>
      </c>
      <c r="G15" s="4">
        <v>6</v>
      </c>
      <c r="H15" s="4" t="s">
        <v>14</v>
      </c>
    </row>
    <row r="16" spans="1:8" ht="20.100000000000001" customHeight="1" x14ac:dyDescent="0.2">
      <c r="A16" s="1">
        <v>14</v>
      </c>
      <c r="B16" s="4" t="s">
        <v>8</v>
      </c>
      <c r="C16" s="4" t="s">
        <v>33</v>
      </c>
      <c r="D16" s="4" t="s">
        <v>96</v>
      </c>
      <c r="E16" s="4" t="str">
        <f>VLOOKUP(C16,[1]Sheet1!$C:$E,3,0)</f>
        <v>食品科学系</v>
      </c>
      <c r="F16" s="4" t="s">
        <v>67</v>
      </c>
      <c r="G16" s="4" t="s">
        <v>68</v>
      </c>
      <c r="H16" s="4" t="s">
        <v>14</v>
      </c>
    </row>
    <row r="17" spans="1:8" ht="20.100000000000001" customHeight="1" x14ac:dyDescent="0.2">
      <c r="A17" s="1">
        <v>15</v>
      </c>
      <c r="B17" s="4" t="s">
        <v>8</v>
      </c>
      <c r="C17" s="4" t="s">
        <v>34</v>
      </c>
      <c r="D17" s="4" t="s">
        <v>97</v>
      </c>
      <c r="E17" s="4" t="str">
        <f>VLOOKUP(C17,[1]Sheet1!$C:$E,3,0)</f>
        <v>食品科学系</v>
      </c>
      <c r="F17" s="4" t="s">
        <v>67</v>
      </c>
      <c r="G17" s="4" t="s">
        <v>56</v>
      </c>
      <c r="H17" s="4" t="s">
        <v>76</v>
      </c>
    </row>
    <row r="18" spans="1:8" ht="20.100000000000001" customHeight="1" x14ac:dyDescent="0.2">
      <c r="A18" s="1">
        <v>16</v>
      </c>
      <c r="B18" s="4" t="s">
        <v>8</v>
      </c>
      <c r="C18" s="4" t="s">
        <v>35</v>
      </c>
      <c r="D18" s="4">
        <v>30002273</v>
      </c>
      <c r="E18" s="6" t="s">
        <v>84</v>
      </c>
      <c r="F18" s="4" t="s">
        <v>36</v>
      </c>
      <c r="G18" s="4">
        <v>6</v>
      </c>
      <c r="H18" s="4" t="s">
        <v>11</v>
      </c>
    </row>
    <row r="19" spans="1:8" ht="20.100000000000001" customHeight="1" x14ac:dyDescent="0.2">
      <c r="A19" s="1">
        <v>17</v>
      </c>
      <c r="B19" s="4" t="s">
        <v>8</v>
      </c>
      <c r="C19" s="4" t="s">
        <v>37</v>
      </c>
      <c r="D19" s="4">
        <v>30003369</v>
      </c>
      <c r="E19" s="6" t="s">
        <v>84</v>
      </c>
      <c r="F19" s="4" t="s">
        <v>31</v>
      </c>
      <c r="G19" s="4">
        <v>6</v>
      </c>
      <c r="H19" s="4" t="s">
        <v>11</v>
      </c>
    </row>
    <row r="20" spans="1:8" ht="20.100000000000001" customHeight="1" x14ac:dyDescent="0.2">
      <c r="A20" s="1">
        <v>18</v>
      </c>
      <c r="B20" s="4" t="s">
        <v>8</v>
      </c>
      <c r="C20" s="4" t="s">
        <v>38</v>
      </c>
      <c r="D20" s="4">
        <v>30004156</v>
      </c>
      <c r="E20" s="6" t="s">
        <v>84</v>
      </c>
      <c r="F20" s="4" t="s">
        <v>31</v>
      </c>
      <c r="G20" s="4">
        <v>6</v>
      </c>
      <c r="H20" s="4" t="s">
        <v>11</v>
      </c>
    </row>
    <row r="21" spans="1:8" ht="20.100000000000001" customHeight="1" x14ac:dyDescent="0.2">
      <c r="A21" s="1"/>
      <c r="B21" s="4" t="s">
        <v>8</v>
      </c>
      <c r="C21" s="4" t="s">
        <v>39</v>
      </c>
      <c r="D21" s="4">
        <v>30003870</v>
      </c>
      <c r="E21" s="4" t="str">
        <f>VLOOKUP(C21,[1]Sheet1!$C:$E,3,0)</f>
        <v>食品科学系</v>
      </c>
      <c r="F21" s="4" t="s">
        <v>31</v>
      </c>
      <c r="G21" s="4">
        <v>6</v>
      </c>
      <c r="H21" s="4" t="s">
        <v>11</v>
      </c>
    </row>
    <row r="22" spans="1:8" ht="20.100000000000001" customHeight="1" x14ac:dyDescent="0.2">
      <c r="A22" s="1"/>
      <c r="B22" s="4" t="s">
        <v>8</v>
      </c>
      <c r="C22" s="4" t="s">
        <v>40</v>
      </c>
      <c r="D22" s="4">
        <v>30005236</v>
      </c>
      <c r="E22" s="4" t="str">
        <f>VLOOKUP(C22,[1]Sheet1!$C:$E,3,0)</f>
        <v>食品科学系</v>
      </c>
      <c r="F22" s="4" t="s">
        <v>31</v>
      </c>
      <c r="G22" s="4">
        <v>6</v>
      </c>
      <c r="H22" s="4" t="s">
        <v>11</v>
      </c>
    </row>
    <row r="23" spans="1:8" ht="20.100000000000001" customHeight="1" x14ac:dyDescent="0.2">
      <c r="A23" s="1">
        <v>19</v>
      </c>
      <c r="B23" s="4" t="s">
        <v>8</v>
      </c>
      <c r="C23" s="4" t="s">
        <v>41</v>
      </c>
      <c r="D23" s="4" t="s">
        <v>98</v>
      </c>
      <c r="E23" s="4" t="str">
        <f>VLOOKUP(C23,[1]Sheet1!$C:$E,3,0)</f>
        <v>包装工程系</v>
      </c>
      <c r="F23" s="4" t="s">
        <v>36</v>
      </c>
      <c r="G23" s="4">
        <v>12</v>
      </c>
      <c r="H23" s="4" t="s">
        <v>16</v>
      </c>
    </row>
    <row r="24" spans="1:8" ht="20.100000000000001" customHeight="1" x14ac:dyDescent="0.2">
      <c r="A24" s="1">
        <v>20</v>
      </c>
      <c r="B24" s="4" t="s">
        <v>8</v>
      </c>
      <c r="C24" s="4" t="s">
        <v>42</v>
      </c>
      <c r="D24" s="4" t="s">
        <v>99</v>
      </c>
      <c r="E24" s="4" t="str">
        <f>VLOOKUP(C24,[1]Sheet1!$C:$E,3,0)</f>
        <v>食品工程系</v>
      </c>
      <c r="F24" s="4" t="s">
        <v>67</v>
      </c>
      <c r="G24" s="4" t="s">
        <v>56</v>
      </c>
      <c r="H24" s="4" t="s">
        <v>79</v>
      </c>
    </row>
    <row r="25" spans="1:8" ht="20.100000000000001" customHeight="1" x14ac:dyDescent="0.2">
      <c r="A25" s="1">
        <v>21</v>
      </c>
      <c r="B25" s="4" t="s">
        <v>8</v>
      </c>
      <c r="C25" s="4" t="s">
        <v>43</v>
      </c>
      <c r="D25" s="4">
        <v>30004928</v>
      </c>
      <c r="E25" s="4" t="str">
        <f>VLOOKUP(C25,[1]Sheet1!$C:$E,3,0)</f>
        <v>食品工程系</v>
      </c>
      <c r="F25" s="4" t="s">
        <v>31</v>
      </c>
      <c r="G25" s="4">
        <v>12</v>
      </c>
      <c r="H25" s="4" t="s">
        <v>16</v>
      </c>
    </row>
    <row r="26" spans="1:8" ht="20.100000000000001" customHeight="1" x14ac:dyDescent="0.2">
      <c r="A26" s="1">
        <v>22</v>
      </c>
      <c r="B26" s="4" t="s">
        <v>8</v>
      </c>
      <c r="C26" s="4" t="s">
        <v>44</v>
      </c>
      <c r="D26" s="4">
        <v>30004048</v>
      </c>
      <c r="E26" s="4" t="s">
        <v>114</v>
      </c>
      <c r="F26" s="4" t="s">
        <v>31</v>
      </c>
      <c r="G26" s="4">
        <v>6</v>
      </c>
      <c r="H26" s="4" t="s">
        <v>16</v>
      </c>
    </row>
    <row r="27" spans="1:8" ht="20.100000000000001" customHeight="1" x14ac:dyDescent="0.2">
      <c r="A27" s="1">
        <v>23</v>
      </c>
      <c r="B27" s="4" t="s">
        <v>8</v>
      </c>
      <c r="C27" s="4" t="s">
        <v>45</v>
      </c>
      <c r="D27" s="4">
        <v>30005306</v>
      </c>
      <c r="E27" s="4" t="s">
        <v>115</v>
      </c>
      <c r="F27" s="4" t="s">
        <v>31</v>
      </c>
      <c r="G27" s="4">
        <v>6</v>
      </c>
      <c r="H27" s="4" t="s">
        <v>16</v>
      </c>
    </row>
    <row r="28" spans="1:8" ht="20.100000000000001" customHeight="1" x14ac:dyDescent="0.2">
      <c r="A28" s="1">
        <v>24</v>
      </c>
      <c r="B28" s="4" t="s">
        <v>8</v>
      </c>
      <c r="C28" s="4" t="s">
        <v>46</v>
      </c>
      <c r="D28" s="4" t="s">
        <v>100</v>
      </c>
      <c r="E28" s="4" t="str">
        <f>VLOOKUP(C28,[1]Sheet1!$C:$E,3,0)</f>
        <v>食品工程系</v>
      </c>
      <c r="F28" s="4" t="s">
        <v>31</v>
      </c>
      <c r="G28" s="4">
        <v>6</v>
      </c>
      <c r="H28" s="4" t="s">
        <v>16</v>
      </c>
    </row>
    <row r="29" spans="1:8" ht="20.100000000000001" customHeight="1" x14ac:dyDescent="0.2">
      <c r="A29" s="1">
        <v>25</v>
      </c>
      <c r="B29" s="4" t="s">
        <v>8</v>
      </c>
      <c r="C29" s="4" t="s">
        <v>47</v>
      </c>
      <c r="D29" s="4" t="s">
        <v>101</v>
      </c>
      <c r="E29" s="4" t="str">
        <f>VLOOKUP(C29,[1]Sheet1!$C:$E,3,0)</f>
        <v>生物工程系</v>
      </c>
      <c r="F29" s="4" t="s">
        <v>36</v>
      </c>
      <c r="G29" s="4">
        <v>12</v>
      </c>
      <c r="H29" s="4" t="s">
        <v>22</v>
      </c>
    </row>
    <row r="30" spans="1:8" ht="20.100000000000001" customHeight="1" x14ac:dyDescent="0.2">
      <c r="A30" s="1">
        <v>26</v>
      </c>
      <c r="B30" s="4" t="s">
        <v>8</v>
      </c>
      <c r="C30" s="4" t="s">
        <v>48</v>
      </c>
      <c r="D30" s="4" t="s">
        <v>102</v>
      </c>
      <c r="E30" s="4" t="str">
        <f>VLOOKUP(C30,[1]Sheet1!$C:$E,3,0)</f>
        <v>生物工程系</v>
      </c>
      <c r="F30" s="4" t="s">
        <v>67</v>
      </c>
      <c r="G30" s="4" t="s">
        <v>56</v>
      </c>
      <c r="H30" s="4" t="s">
        <v>73</v>
      </c>
    </row>
    <row r="31" spans="1:8" ht="20.100000000000001" customHeight="1" x14ac:dyDescent="0.2">
      <c r="A31" s="1">
        <v>27</v>
      </c>
      <c r="B31" s="4" t="s">
        <v>8</v>
      </c>
      <c r="C31" s="4" t="s">
        <v>49</v>
      </c>
      <c r="D31" s="4" t="s">
        <v>103</v>
      </c>
      <c r="E31" s="4" t="str">
        <f>VLOOKUP(C31,[1]Sheet1!$C:$E,3,0)</f>
        <v>生物工程系</v>
      </c>
      <c r="F31" s="4" t="s">
        <v>31</v>
      </c>
      <c r="G31" s="4">
        <v>12</v>
      </c>
      <c r="H31" s="4" t="s">
        <v>22</v>
      </c>
    </row>
    <row r="32" spans="1:8" ht="20.100000000000001" customHeight="1" x14ac:dyDescent="0.2">
      <c r="A32" s="1">
        <v>29</v>
      </c>
      <c r="B32" s="4" t="s">
        <v>8</v>
      </c>
      <c r="C32" s="4" t="s">
        <v>50</v>
      </c>
      <c r="D32" s="4" t="s">
        <v>104</v>
      </c>
      <c r="E32" s="4" t="str">
        <f>VLOOKUP(C32,[1]Sheet1!$C:$E,3,0)</f>
        <v>实验中心</v>
      </c>
      <c r="F32" s="4" t="s">
        <v>31</v>
      </c>
      <c r="G32" s="4">
        <v>6</v>
      </c>
      <c r="H32" s="4" t="s">
        <v>20</v>
      </c>
    </row>
    <row r="33" spans="1:8" ht="20.100000000000001" customHeight="1" x14ac:dyDescent="0.2">
      <c r="A33" s="1">
        <v>30</v>
      </c>
      <c r="B33" s="4" t="s">
        <v>8</v>
      </c>
      <c r="C33" s="4" t="s">
        <v>51</v>
      </c>
      <c r="D33" s="4" t="s">
        <v>105</v>
      </c>
      <c r="E33" s="4" t="str">
        <f>VLOOKUP(C33,[1]Sheet1!$C:$E,3,0)</f>
        <v>党政办公室</v>
      </c>
      <c r="F33" s="4" t="s">
        <v>31</v>
      </c>
      <c r="G33" s="4">
        <v>6</v>
      </c>
      <c r="H33" s="4" t="s">
        <v>20</v>
      </c>
    </row>
    <row r="34" spans="1:8" ht="20.100000000000001" customHeight="1" x14ac:dyDescent="0.2">
      <c r="A34" s="1">
        <v>31</v>
      </c>
      <c r="B34" s="4" t="s">
        <v>8</v>
      </c>
      <c r="C34" s="4" t="s">
        <v>52</v>
      </c>
      <c r="D34" s="4">
        <v>30003210</v>
      </c>
      <c r="E34" s="4" t="s">
        <v>85</v>
      </c>
      <c r="F34" s="4" t="s">
        <v>31</v>
      </c>
      <c r="G34" s="4">
        <v>6</v>
      </c>
      <c r="H34" s="4" t="s">
        <v>20</v>
      </c>
    </row>
    <row r="35" spans="1:8" ht="20.100000000000001" customHeight="1" x14ac:dyDescent="0.2">
      <c r="A35" s="1">
        <v>32</v>
      </c>
      <c r="B35" s="4" t="s">
        <v>8</v>
      </c>
      <c r="C35" s="4" t="s">
        <v>57</v>
      </c>
      <c r="D35" s="4" t="s">
        <v>106</v>
      </c>
      <c r="E35" s="4" t="str">
        <f>VLOOKUP(C35,[1]Sheet1!$C:$E,3,0)</f>
        <v>党政办公室</v>
      </c>
      <c r="F35" s="4" t="s">
        <v>58</v>
      </c>
      <c r="G35" s="4">
        <v>12</v>
      </c>
      <c r="H35" s="4" t="s">
        <v>60</v>
      </c>
    </row>
    <row r="36" spans="1:8" ht="20.100000000000001" customHeight="1" x14ac:dyDescent="0.2">
      <c r="A36" s="1">
        <v>33</v>
      </c>
      <c r="B36" s="4" t="s">
        <v>8</v>
      </c>
      <c r="C36" s="4" t="s">
        <v>59</v>
      </c>
      <c r="D36" s="4" t="s">
        <v>107</v>
      </c>
      <c r="E36" s="4" t="str">
        <f>VLOOKUP(C36,[1]Sheet1!$C:$E,3,0)</f>
        <v>党政办公室</v>
      </c>
      <c r="F36" s="4" t="s">
        <v>58</v>
      </c>
      <c r="G36" s="4">
        <v>12</v>
      </c>
      <c r="H36" s="4" t="s">
        <v>61</v>
      </c>
    </row>
    <row r="37" spans="1:8" ht="20.100000000000001" customHeight="1" x14ac:dyDescent="0.2">
      <c r="A37" s="1">
        <v>34</v>
      </c>
      <c r="B37" s="4" t="s">
        <v>8</v>
      </c>
      <c r="C37" s="4" t="s">
        <v>62</v>
      </c>
      <c r="D37" s="4">
        <v>30005207</v>
      </c>
      <c r="E37" s="4" t="str">
        <f>VLOOKUP(C37,[1]Sheet1!$C:$E,3,0)</f>
        <v>党政办公室</v>
      </c>
      <c r="F37" s="4" t="s">
        <v>58</v>
      </c>
      <c r="G37" s="4">
        <v>12</v>
      </c>
      <c r="H37" s="4" t="s">
        <v>61</v>
      </c>
    </row>
    <row r="38" spans="1:8" ht="20.100000000000001" customHeight="1" x14ac:dyDescent="0.2">
      <c r="A38" s="1">
        <v>35</v>
      </c>
      <c r="B38" s="4" t="s">
        <v>8</v>
      </c>
      <c r="C38" s="4" t="s">
        <v>63</v>
      </c>
      <c r="D38" s="4">
        <v>30005289</v>
      </c>
      <c r="E38" s="4" t="str">
        <f>VLOOKUP(C38,[1]Sheet1!$C:$E,3,0)</f>
        <v>党政办公室</v>
      </c>
      <c r="F38" s="4" t="s">
        <v>58</v>
      </c>
      <c r="G38" s="4">
        <v>12</v>
      </c>
      <c r="H38" s="4" t="s">
        <v>64</v>
      </c>
    </row>
    <row r="39" spans="1:8" ht="20.100000000000001" customHeight="1" x14ac:dyDescent="0.2">
      <c r="A39" s="1">
        <v>36</v>
      </c>
      <c r="B39" s="4" t="s">
        <v>8</v>
      </c>
      <c r="C39" s="4" t="s">
        <v>65</v>
      </c>
      <c r="D39" s="4" t="s">
        <v>108</v>
      </c>
      <c r="E39" s="4" t="str">
        <f>VLOOKUP(C39,[1]Sheet1!$C:$E,3,0)</f>
        <v>食品科学系</v>
      </c>
      <c r="F39" s="4" t="s">
        <v>58</v>
      </c>
      <c r="G39" s="4">
        <v>6</v>
      </c>
      <c r="H39" s="4" t="s">
        <v>66</v>
      </c>
    </row>
    <row r="40" spans="1:8" ht="20.100000000000001" customHeight="1" x14ac:dyDescent="0.2">
      <c r="A40" s="1">
        <v>37</v>
      </c>
      <c r="B40" s="4" t="s">
        <v>8</v>
      </c>
      <c r="C40" s="4" t="s">
        <v>69</v>
      </c>
      <c r="D40" s="4" t="s">
        <v>109</v>
      </c>
      <c r="E40" s="4" t="str">
        <f>VLOOKUP(C40,[1]Sheet1!$C:$E,3,0)</f>
        <v>食品科学系</v>
      </c>
      <c r="F40" s="4" t="s">
        <v>58</v>
      </c>
      <c r="G40" s="4">
        <v>12</v>
      </c>
      <c r="H40" s="4" t="s">
        <v>70</v>
      </c>
    </row>
    <row r="41" spans="1:8" ht="20.100000000000001" customHeight="1" x14ac:dyDescent="0.2">
      <c r="A41" s="1">
        <v>38</v>
      </c>
      <c r="B41" s="4" t="s">
        <v>8</v>
      </c>
      <c r="C41" s="4" t="s">
        <v>71</v>
      </c>
      <c r="D41" s="4" t="s">
        <v>110</v>
      </c>
      <c r="E41" s="4" t="str">
        <f>VLOOKUP(C41,[1]Sheet1!$C:$E,3,0)</f>
        <v>生物工程系</v>
      </c>
      <c r="F41" s="4" t="s">
        <v>58</v>
      </c>
      <c r="G41" s="4">
        <v>12</v>
      </c>
      <c r="H41" s="4" t="s">
        <v>72</v>
      </c>
    </row>
    <row r="42" spans="1:8" ht="20.100000000000001" customHeight="1" x14ac:dyDescent="0.2">
      <c r="A42" s="1">
        <v>39</v>
      </c>
      <c r="B42" s="4" t="s">
        <v>8</v>
      </c>
      <c r="C42" s="4" t="s">
        <v>74</v>
      </c>
      <c r="D42" s="4" t="s">
        <v>111</v>
      </c>
      <c r="E42" s="4" t="str">
        <f>VLOOKUP(C42,[1]Sheet1!$C:$E,3,0)</f>
        <v>包装工程系</v>
      </c>
      <c r="F42" s="4" t="s">
        <v>58</v>
      </c>
      <c r="G42" s="4">
        <v>12</v>
      </c>
      <c r="H42" s="4" t="s">
        <v>75</v>
      </c>
    </row>
    <row r="43" spans="1:8" ht="20.100000000000001" customHeight="1" x14ac:dyDescent="0.2">
      <c r="A43" s="1">
        <v>40</v>
      </c>
      <c r="B43" s="4" t="s">
        <v>8</v>
      </c>
      <c r="C43" s="4" t="s">
        <v>77</v>
      </c>
      <c r="D43" s="4" t="s">
        <v>112</v>
      </c>
      <c r="E43" s="4" t="str">
        <f>VLOOKUP(C43,[1]Sheet1!$C:$E,3,0)</f>
        <v>食品科学系</v>
      </c>
      <c r="F43" s="4" t="s">
        <v>58</v>
      </c>
      <c r="G43" s="4">
        <v>12</v>
      </c>
      <c r="H43" s="5" t="s">
        <v>78</v>
      </c>
    </row>
    <row r="44" spans="1:8" ht="20.100000000000001" customHeight="1" x14ac:dyDescent="0.2">
      <c r="A44" s="1">
        <v>41</v>
      </c>
      <c r="B44" s="4" t="s">
        <v>8</v>
      </c>
      <c r="C44" s="4" t="s">
        <v>80</v>
      </c>
      <c r="D44" s="4">
        <v>30004824</v>
      </c>
      <c r="E44" s="4" t="str">
        <f>VLOOKUP(C44,[1]Sheet1!$C:$E,3,0)</f>
        <v>食品工程系</v>
      </c>
      <c r="F44" s="4" t="s">
        <v>58</v>
      </c>
      <c r="G44" s="4">
        <v>12</v>
      </c>
      <c r="H44" s="4" t="s">
        <v>81</v>
      </c>
    </row>
    <row r="45" spans="1:8" ht="20.100000000000001" customHeight="1" x14ac:dyDescent="0.2">
      <c r="A45" s="1">
        <v>42</v>
      </c>
      <c r="B45" s="4" t="s">
        <v>8</v>
      </c>
      <c r="C45" s="4" t="s">
        <v>82</v>
      </c>
      <c r="D45" s="4">
        <v>30004841</v>
      </c>
      <c r="E45" s="4" t="str">
        <f>VLOOKUP(C45,[1]Sheet1!$C:$E,3,0)</f>
        <v>食品工程系</v>
      </c>
      <c r="F45" s="4" t="s">
        <v>58</v>
      </c>
      <c r="G45" s="4">
        <v>12</v>
      </c>
      <c r="H45" s="4" t="s">
        <v>83</v>
      </c>
    </row>
  </sheetData>
  <phoneticPr fontId="3" type="noConversion"/>
  <conditionalFormatting sqref="A2:A45">
    <cfRule type="duplicateValues" dxfId="0" priority="2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宋政</dc:creator>
  <cp:lastModifiedBy>宋政</cp:lastModifiedBy>
  <dcterms:created xsi:type="dcterms:W3CDTF">2025-01-02T09:35:00Z</dcterms:created>
  <dcterms:modified xsi:type="dcterms:W3CDTF">2026-09-29T10:45:43Z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407B063E516C4081A47E5D70428182AF_12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